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hief Engineer\Monthly Activity Report\FY 2016-2017\"/>
    </mc:Choice>
  </mc:AlternateContent>
  <bookViews>
    <workbookView xWindow="0" yWindow="0" windowWidth="28800" windowHeight="14010" tabRatio="601" activeTab="7"/>
  </bookViews>
  <sheets>
    <sheet name="WIRO" sheetId="1" r:id="rId1"/>
    <sheet name="ARO" sheetId="2" r:id="rId2"/>
    <sheet name="WARO" sheetId="3" r:id="rId3"/>
    <sheet name="WSRO" sheetId="4" r:id="rId4"/>
    <sheet name="RRO" sheetId="5" r:id="rId5"/>
    <sheet name="FRO" sheetId="6" r:id="rId6"/>
    <sheet name="MRO" sheetId="7" r:id="rId7"/>
    <sheet name="State Total" sheetId="8" r:id="rId8"/>
    <sheet name="Sheet1" sheetId="9" r:id="rId9"/>
  </sheets>
  <externalReferences>
    <externalReference r:id="rId10"/>
    <externalReference r:id="rId11"/>
    <externalReference r:id="rId12"/>
    <externalReference r:id="rId13"/>
  </externalReferences>
  <calcPr calcId="171027"/>
</workbook>
</file>

<file path=xl/calcChain.xml><?xml version="1.0" encoding="utf-8"?>
<calcChain xmlns="http://schemas.openxmlformats.org/spreadsheetml/2006/main">
  <c r="I73" i="5" l="1"/>
  <c r="G73" i="5"/>
  <c r="F73" i="5"/>
  <c r="I68" i="5"/>
  <c r="H68" i="5"/>
  <c r="G68" i="5"/>
  <c r="F68" i="5"/>
  <c r="I66" i="5"/>
  <c r="H66" i="5"/>
  <c r="G66" i="5"/>
  <c r="F66" i="5"/>
  <c r="I64" i="5"/>
  <c r="H64" i="5"/>
  <c r="G64" i="5"/>
  <c r="F64" i="5"/>
  <c r="I63" i="5"/>
  <c r="G63" i="5"/>
  <c r="F63" i="5"/>
  <c r="I62" i="5"/>
  <c r="H62" i="5"/>
  <c r="G62" i="5"/>
  <c r="I61" i="5"/>
  <c r="G61" i="5"/>
  <c r="F61" i="5"/>
  <c r="I59" i="5"/>
  <c r="H59" i="5"/>
  <c r="G59" i="5"/>
  <c r="F59" i="5"/>
  <c r="G58" i="5"/>
  <c r="I56" i="5"/>
  <c r="H56" i="5"/>
  <c r="G56" i="5"/>
  <c r="F56" i="5"/>
  <c r="I55" i="5"/>
  <c r="H55" i="5"/>
  <c r="G55" i="5"/>
  <c r="F55" i="5"/>
  <c r="I54" i="5"/>
  <c r="H54" i="5"/>
  <c r="G54" i="5"/>
  <c r="F54" i="5"/>
  <c r="I53" i="5"/>
  <c r="H53" i="5"/>
  <c r="G53" i="5"/>
  <c r="F53" i="5"/>
  <c r="I51" i="5"/>
  <c r="H51" i="5"/>
  <c r="G51" i="5"/>
  <c r="F51" i="5"/>
  <c r="I50" i="5"/>
  <c r="G50" i="5"/>
  <c r="I49" i="5"/>
  <c r="G49" i="5"/>
  <c r="G46" i="5"/>
  <c r="I45" i="5"/>
  <c r="H45" i="5"/>
  <c r="G45" i="5"/>
  <c r="F45" i="5"/>
  <c r="I44" i="5"/>
  <c r="H44" i="5"/>
  <c r="G44" i="5"/>
  <c r="F44" i="5"/>
  <c r="H43" i="5"/>
  <c r="G43" i="5"/>
  <c r="F43" i="5"/>
  <c r="I42" i="5"/>
  <c r="H42" i="5"/>
  <c r="G42" i="5"/>
  <c r="G41" i="5"/>
  <c r="H40" i="5"/>
  <c r="G40" i="5"/>
  <c r="F40" i="5"/>
  <c r="H38" i="5"/>
  <c r="F38" i="5"/>
  <c r="I37" i="5"/>
  <c r="H37" i="5"/>
  <c r="G37" i="5"/>
  <c r="F37" i="5"/>
  <c r="I35" i="5"/>
  <c r="H35" i="5"/>
  <c r="G35" i="5"/>
  <c r="I34" i="5"/>
  <c r="H34" i="5"/>
  <c r="F34" i="5"/>
  <c r="I33" i="5"/>
  <c r="H33" i="5"/>
  <c r="G33" i="5"/>
  <c r="F33" i="5"/>
  <c r="H31" i="5"/>
  <c r="G31" i="5"/>
  <c r="F31" i="5"/>
  <c r="F30" i="5"/>
  <c r="F29" i="5"/>
  <c r="I27" i="5"/>
  <c r="H27" i="5"/>
  <c r="G27" i="5"/>
  <c r="F27" i="5"/>
  <c r="I26" i="5"/>
  <c r="G26" i="5"/>
  <c r="F26" i="5"/>
  <c r="I25" i="5"/>
  <c r="H25" i="5"/>
  <c r="G25" i="5"/>
  <c r="F25" i="5"/>
  <c r="I22" i="5"/>
  <c r="H22" i="5"/>
  <c r="G22" i="5"/>
  <c r="F22" i="5"/>
  <c r="I21" i="5"/>
  <c r="H21" i="5"/>
  <c r="G21" i="5"/>
  <c r="F21" i="5"/>
  <c r="I20" i="5"/>
  <c r="H20" i="5"/>
  <c r="G20" i="5"/>
  <c r="F20" i="5"/>
  <c r="I19" i="5"/>
  <c r="H19" i="5"/>
  <c r="F19" i="5"/>
  <c r="I18" i="5"/>
  <c r="I17" i="5"/>
  <c r="H17" i="5"/>
  <c r="G17" i="5"/>
  <c r="G16" i="5"/>
  <c r="I15" i="5"/>
  <c r="H15" i="5"/>
  <c r="G15" i="5"/>
  <c r="I13" i="5"/>
  <c r="H13" i="5"/>
  <c r="G13" i="5"/>
  <c r="I12" i="5"/>
  <c r="H12" i="5"/>
  <c r="G12" i="5"/>
  <c r="H9" i="5"/>
  <c r="G9" i="5"/>
  <c r="H8" i="5"/>
  <c r="G8" i="5"/>
  <c r="I73" i="6" l="1"/>
  <c r="H73" i="6"/>
  <c r="G73" i="6"/>
  <c r="F73" i="6"/>
  <c r="I72" i="6"/>
  <c r="H72" i="6"/>
  <c r="G72" i="6"/>
  <c r="F72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59" i="6"/>
  <c r="H59" i="6"/>
  <c r="G59" i="6"/>
  <c r="F59" i="6"/>
  <c r="I58" i="6"/>
  <c r="H58" i="6"/>
  <c r="G58" i="6"/>
  <c r="F58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1" i="6"/>
  <c r="H51" i="6"/>
  <c r="G51" i="6"/>
  <c r="F51" i="6"/>
  <c r="I50" i="6"/>
  <c r="H50" i="6"/>
  <c r="G50" i="6"/>
  <c r="F50" i="6"/>
  <c r="I49" i="6"/>
  <c r="H49" i="6"/>
  <c r="G49" i="6"/>
  <c r="F49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73" i="2" l="1"/>
  <c r="H73" i="2"/>
  <c r="G73" i="2"/>
  <c r="F73" i="2"/>
  <c r="I72" i="2"/>
  <c r="H72" i="2"/>
  <c r="G72" i="2"/>
  <c r="F72" i="2"/>
  <c r="I70" i="2"/>
  <c r="H70" i="2"/>
  <c r="G70" i="2"/>
  <c r="F70" i="2"/>
  <c r="I69" i="2"/>
  <c r="H69" i="2"/>
  <c r="G69" i="2"/>
  <c r="F69" i="2"/>
  <c r="I68" i="2"/>
  <c r="H68" i="2"/>
  <c r="G68" i="2"/>
  <c r="F68" i="2"/>
  <c r="I67" i="2"/>
  <c r="H67" i="2"/>
  <c r="G67" i="2"/>
  <c r="F67" i="2"/>
  <c r="I66" i="2"/>
  <c r="H66" i="2"/>
  <c r="G66" i="2"/>
  <c r="F66" i="2"/>
  <c r="I64" i="2"/>
  <c r="H64" i="2"/>
  <c r="G64" i="2"/>
  <c r="F64" i="2"/>
  <c r="I63" i="2"/>
  <c r="H63" i="2"/>
  <c r="G63" i="2"/>
  <c r="F63" i="2"/>
  <c r="I62" i="2"/>
  <c r="H62" i="2"/>
  <c r="G62" i="2"/>
  <c r="F62" i="2"/>
  <c r="I61" i="2"/>
  <c r="H61" i="2"/>
  <c r="G61" i="2"/>
  <c r="F61" i="2"/>
  <c r="I59" i="2"/>
  <c r="H59" i="2"/>
  <c r="G59" i="2"/>
  <c r="F59" i="2"/>
  <c r="I58" i="2"/>
  <c r="H58" i="2"/>
  <c r="G58" i="2"/>
  <c r="F58" i="2"/>
  <c r="I56" i="2"/>
  <c r="H56" i="2"/>
  <c r="G56" i="2"/>
  <c r="F56" i="2"/>
  <c r="I55" i="2"/>
  <c r="H55" i="2"/>
  <c r="G55" i="2"/>
  <c r="F55" i="2"/>
  <c r="I54" i="2"/>
  <c r="H54" i="2"/>
  <c r="G54" i="2"/>
  <c r="F54" i="2"/>
  <c r="I53" i="2"/>
  <c r="H53" i="2"/>
  <c r="G53" i="2"/>
  <c r="F53" i="2"/>
  <c r="I51" i="2"/>
  <c r="H51" i="2"/>
  <c r="G51" i="2"/>
  <c r="F51" i="2"/>
  <c r="I50" i="2"/>
  <c r="H50" i="2"/>
  <c r="G50" i="2"/>
  <c r="F50" i="2"/>
  <c r="I49" i="2"/>
  <c r="H49" i="2"/>
  <c r="G49" i="2"/>
  <c r="F49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6" i="2"/>
  <c r="H6" i="2"/>
  <c r="G6" i="2"/>
  <c r="F6" i="2"/>
  <c r="I73" i="3" l="1"/>
  <c r="H73" i="3"/>
  <c r="G73" i="3"/>
  <c r="F73" i="3"/>
  <c r="I72" i="3"/>
  <c r="H72" i="3"/>
  <c r="G72" i="3"/>
  <c r="F72" i="3"/>
  <c r="I68" i="3"/>
  <c r="H68" i="3"/>
  <c r="G68" i="3"/>
  <c r="F68" i="3"/>
  <c r="I67" i="3"/>
  <c r="H67" i="3"/>
  <c r="G67" i="3"/>
  <c r="F67" i="3"/>
  <c r="I66" i="3"/>
  <c r="H66" i="3"/>
  <c r="G66" i="3"/>
  <c r="F66" i="3"/>
  <c r="I64" i="3"/>
  <c r="H64" i="3"/>
  <c r="G64" i="3"/>
  <c r="F64" i="3"/>
  <c r="I63" i="3"/>
  <c r="H63" i="3"/>
  <c r="G63" i="3"/>
  <c r="F63" i="3"/>
  <c r="I62" i="3"/>
  <c r="H62" i="3"/>
  <c r="G62" i="3"/>
  <c r="F62" i="3"/>
  <c r="I61" i="3"/>
  <c r="H61" i="3"/>
  <c r="G61" i="3"/>
  <c r="F61" i="3"/>
  <c r="I59" i="3"/>
  <c r="H59" i="3"/>
  <c r="G59" i="3"/>
  <c r="F59" i="3"/>
  <c r="I58" i="3"/>
  <c r="H58" i="3"/>
  <c r="G58" i="3"/>
  <c r="F58" i="3"/>
  <c r="I56" i="3"/>
  <c r="H56" i="3"/>
  <c r="G56" i="3"/>
  <c r="F56" i="3"/>
  <c r="I55" i="3"/>
  <c r="H55" i="3"/>
  <c r="G55" i="3"/>
  <c r="F55" i="3"/>
  <c r="I54" i="3"/>
  <c r="H54" i="3"/>
  <c r="G54" i="3"/>
  <c r="F54" i="3"/>
  <c r="I53" i="3"/>
  <c r="H53" i="3"/>
  <c r="G53" i="3"/>
  <c r="F53" i="3"/>
  <c r="I51" i="3"/>
  <c r="H51" i="3"/>
  <c r="G51" i="3"/>
  <c r="F51" i="3"/>
  <c r="I50" i="3"/>
  <c r="H50" i="3"/>
  <c r="G50" i="3"/>
  <c r="F50" i="3"/>
  <c r="I49" i="3"/>
  <c r="H49" i="3"/>
  <c r="G49" i="3"/>
  <c r="F49" i="3"/>
  <c r="I43" i="3"/>
  <c r="H43" i="3"/>
  <c r="G43" i="3"/>
  <c r="F43" i="3"/>
  <c r="I42" i="3"/>
  <c r="H42" i="3"/>
  <c r="G42" i="3"/>
  <c r="F42" i="3"/>
  <c r="I41" i="3"/>
  <c r="H41" i="3"/>
  <c r="G41" i="3"/>
  <c r="F41" i="3"/>
  <c r="I40" i="3"/>
  <c r="H40" i="3"/>
  <c r="G40" i="3"/>
  <c r="F40" i="3"/>
  <c r="I39" i="3"/>
  <c r="H39" i="3"/>
  <c r="G39" i="3"/>
  <c r="F39" i="3"/>
  <c r="I38" i="3"/>
  <c r="H38" i="3"/>
  <c r="G38" i="3"/>
  <c r="F38" i="3"/>
  <c r="I37" i="3"/>
  <c r="H37" i="3"/>
  <c r="G37" i="3"/>
  <c r="F37" i="3"/>
  <c r="I36" i="3"/>
  <c r="H36" i="3"/>
  <c r="G36" i="3"/>
  <c r="F36" i="3"/>
  <c r="I35" i="3"/>
  <c r="H35" i="3"/>
  <c r="G35" i="3"/>
  <c r="F35" i="3"/>
  <c r="I34" i="3"/>
  <c r="H34" i="3"/>
  <c r="G34" i="3"/>
  <c r="F34" i="3"/>
  <c r="I33" i="3"/>
  <c r="H33" i="3"/>
  <c r="G33" i="3"/>
  <c r="F33" i="3"/>
  <c r="I32" i="3"/>
  <c r="H32" i="3"/>
  <c r="G32" i="3"/>
  <c r="F32" i="3"/>
  <c r="I31" i="3"/>
  <c r="H31" i="3"/>
  <c r="G31" i="3"/>
  <c r="F31" i="3"/>
  <c r="I30" i="3"/>
  <c r="H30" i="3"/>
  <c r="G30" i="3"/>
  <c r="F30" i="3"/>
  <c r="I29" i="3"/>
  <c r="H29" i="3"/>
  <c r="G29" i="3"/>
  <c r="F29" i="3"/>
  <c r="I28" i="3"/>
  <c r="H28" i="3"/>
  <c r="G28" i="3"/>
  <c r="F28" i="3"/>
  <c r="I27" i="3"/>
  <c r="H27" i="3"/>
  <c r="G27" i="3"/>
  <c r="F27" i="3"/>
  <c r="I26" i="3"/>
  <c r="H26" i="3"/>
  <c r="G26" i="3"/>
  <c r="F26" i="3"/>
  <c r="I25" i="3"/>
  <c r="H25" i="3"/>
  <c r="G25" i="3"/>
  <c r="F25" i="3"/>
  <c r="I24" i="3"/>
  <c r="H24" i="3"/>
  <c r="G24" i="3"/>
  <c r="F24" i="3"/>
  <c r="I22" i="3"/>
  <c r="H22" i="3"/>
  <c r="G22" i="3"/>
  <c r="F22" i="3"/>
  <c r="I21" i="3"/>
  <c r="H21" i="3"/>
  <c r="G21" i="3"/>
  <c r="F21" i="3"/>
  <c r="I20" i="3"/>
  <c r="H20" i="3"/>
  <c r="G20" i="3"/>
  <c r="F20" i="3"/>
  <c r="I19" i="3"/>
  <c r="H19" i="3"/>
  <c r="G19" i="3"/>
  <c r="F19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I12" i="3"/>
  <c r="H12" i="3"/>
  <c r="G12" i="3"/>
  <c r="F12" i="3"/>
  <c r="I11" i="3"/>
  <c r="H11" i="3"/>
  <c r="G11" i="3"/>
  <c r="F11" i="3"/>
  <c r="I10" i="3"/>
  <c r="H10" i="3"/>
  <c r="G10" i="3"/>
  <c r="F10" i="3"/>
  <c r="I9" i="3"/>
  <c r="H9" i="3"/>
  <c r="G9" i="3"/>
  <c r="F9" i="3"/>
  <c r="I8" i="3"/>
  <c r="H8" i="3"/>
  <c r="G8" i="3"/>
  <c r="F8" i="3"/>
  <c r="I7" i="3"/>
  <c r="H7" i="3"/>
  <c r="G7" i="3"/>
  <c r="F7" i="3"/>
  <c r="I6" i="3"/>
  <c r="H6" i="3"/>
  <c r="G6" i="3"/>
  <c r="F6" i="3"/>
  <c r="D6" i="8" l="1"/>
  <c r="F6" i="8"/>
  <c r="H6" i="8"/>
  <c r="J6" i="8"/>
  <c r="L6" i="8"/>
  <c r="N6" i="8"/>
  <c r="P6" i="8"/>
  <c r="R6" i="8" l="1"/>
  <c r="D68" i="8"/>
  <c r="D67" i="8"/>
  <c r="D65" i="8"/>
  <c r="D64" i="8"/>
  <c r="D63" i="8"/>
  <c r="D61" i="8"/>
  <c r="D60" i="8"/>
  <c r="D59" i="8"/>
  <c r="D58" i="8"/>
  <c r="D56" i="8"/>
  <c r="D55" i="8"/>
  <c r="D53" i="8"/>
  <c r="D52" i="8"/>
  <c r="D51" i="8"/>
  <c r="D50" i="8"/>
  <c r="D48" i="8"/>
  <c r="D47" i="8"/>
  <c r="D46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F68" i="8"/>
  <c r="F67" i="8"/>
  <c r="F65" i="8"/>
  <c r="F64" i="8"/>
  <c r="F63" i="8"/>
  <c r="F61" i="8"/>
  <c r="F60" i="8"/>
  <c r="F59" i="8"/>
  <c r="F58" i="8"/>
  <c r="F56" i="8"/>
  <c r="F55" i="8"/>
  <c r="F53" i="8"/>
  <c r="F52" i="8"/>
  <c r="F51" i="8"/>
  <c r="F50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P73" i="2" l="1"/>
  <c r="P72" i="2"/>
  <c r="P70" i="2"/>
  <c r="P69" i="2"/>
  <c r="P68" i="2"/>
  <c r="P67" i="2"/>
  <c r="P66" i="2"/>
  <c r="P64" i="2"/>
  <c r="P63" i="2"/>
  <c r="P62" i="2"/>
  <c r="P61" i="2"/>
  <c r="P59" i="2"/>
  <c r="P58" i="2"/>
  <c r="P56" i="2"/>
  <c r="P55" i="2"/>
  <c r="P54" i="2"/>
  <c r="P53" i="2"/>
  <c r="P51" i="2"/>
  <c r="P50" i="2"/>
  <c r="P49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68" i="8" l="1"/>
  <c r="P67" i="8"/>
  <c r="N68" i="8"/>
  <c r="N67" i="8"/>
  <c r="L68" i="8"/>
  <c r="L67" i="8"/>
  <c r="J68" i="8"/>
  <c r="J67" i="8"/>
  <c r="H68" i="8"/>
  <c r="H67" i="8"/>
  <c r="P65" i="8"/>
  <c r="P64" i="8"/>
  <c r="P63" i="8"/>
  <c r="P61" i="8"/>
  <c r="P60" i="8"/>
  <c r="P59" i="8"/>
  <c r="P58" i="8"/>
  <c r="P56" i="8"/>
  <c r="P55" i="8"/>
  <c r="P53" i="8"/>
  <c r="P52" i="8"/>
  <c r="P51" i="8"/>
  <c r="P50" i="8"/>
  <c r="P48" i="8"/>
  <c r="P47" i="8"/>
  <c r="P46" i="8"/>
  <c r="L65" i="8"/>
  <c r="L64" i="8"/>
  <c r="L63" i="8"/>
  <c r="L61" i="8"/>
  <c r="L60" i="8"/>
  <c r="L59" i="8"/>
  <c r="L58" i="8"/>
  <c r="L56" i="8"/>
  <c r="L55" i="8"/>
  <c r="L53" i="8"/>
  <c r="L52" i="8"/>
  <c r="L51" i="8"/>
  <c r="L50" i="8"/>
  <c r="L48" i="8"/>
  <c r="L47" i="8"/>
  <c r="L46" i="8"/>
  <c r="J65" i="8"/>
  <c r="J64" i="8"/>
  <c r="J63" i="8"/>
  <c r="J61" i="8"/>
  <c r="J60" i="8"/>
  <c r="J59" i="8"/>
  <c r="J58" i="8"/>
  <c r="J56" i="8"/>
  <c r="J55" i="8"/>
  <c r="J53" i="8"/>
  <c r="J52" i="8"/>
  <c r="J51" i="8"/>
  <c r="J50" i="8"/>
  <c r="J48" i="8"/>
  <c r="J47" i="8"/>
  <c r="J46" i="8"/>
  <c r="H65" i="8"/>
  <c r="H64" i="8"/>
  <c r="H63" i="8"/>
  <c r="H61" i="8"/>
  <c r="H60" i="8"/>
  <c r="H59" i="8"/>
  <c r="H58" i="8"/>
  <c r="H56" i="8"/>
  <c r="H55" i="8"/>
  <c r="H53" i="8"/>
  <c r="H52" i="8"/>
  <c r="H51" i="8"/>
  <c r="H50" i="8"/>
  <c r="H48" i="8"/>
  <c r="H47" i="8"/>
  <c r="H46" i="8"/>
  <c r="P73" i="7" l="1"/>
  <c r="P72" i="7"/>
  <c r="P71" i="7"/>
  <c r="P70" i="7"/>
  <c r="P69" i="7"/>
  <c r="P73" i="6"/>
  <c r="P72" i="6"/>
  <c r="P70" i="6"/>
  <c r="P69" i="6"/>
  <c r="P68" i="6"/>
  <c r="P67" i="6"/>
  <c r="P66" i="6"/>
  <c r="P64" i="6"/>
  <c r="P63" i="6"/>
  <c r="P62" i="6"/>
  <c r="P61" i="6"/>
  <c r="P59" i="6"/>
  <c r="P58" i="6"/>
  <c r="P56" i="6"/>
  <c r="P55" i="6"/>
  <c r="P54" i="6"/>
  <c r="P53" i="6"/>
  <c r="P51" i="6"/>
  <c r="P50" i="6"/>
  <c r="P49" i="6"/>
  <c r="P46" i="6"/>
  <c r="P45" i="6"/>
  <c r="P44" i="6"/>
  <c r="P73" i="5"/>
  <c r="P72" i="5"/>
  <c r="P71" i="5"/>
  <c r="P70" i="5"/>
  <c r="P69" i="5"/>
  <c r="P73" i="4"/>
  <c r="P72" i="4"/>
  <c r="P71" i="4"/>
  <c r="P70" i="4"/>
  <c r="P69" i="4"/>
  <c r="P73" i="3"/>
  <c r="P72" i="3"/>
  <c r="P70" i="3"/>
  <c r="P69" i="3"/>
  <c r="P73" i="1" l="1"/>
  <c r="P72" i="1"/>
  <c r="P70" i="1"/>
  <c r="P69" i="1"/>
  <c r="P6" i="6" l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H7" i="8" l="1"/>
  <c r="J7" i="8"/>
  <c r="L7" i="8"/>
  <c r="N7" i="8"/>
  <c r="P7" i="8"/>
  <c r="H8" i="8"/>
  <c r="J8" i="8"/>
  <c r="L8" i="8"/>
  <c r="N8" i="8"/>
  <c r="P8" i="8"/>
  <c r="H9" i="8"/>
  <c r="J9" i="8"/>
  <c r="L9" i="8"/>
  <c r="N9" i="8"/>
  <c r="P9" i="8"/>
  <c r="H10" i="8"/>
  <c r="J10" i="8"/>
  <c r="L10" i="8"/>
  <c r="N10" i="8"/>
  <c r="P10" i="8"/>
  <c r="H11" i="8"/>
  <c r="J11" i="8"/>
  <c r="L11" i="8"/>
  <c r="N11" i="8"/>
  <c r="P11" i="8"/>
  <c r="H12" i="8"/>
  <c r="J12" i="8"/>
  <c r="L12" i="8"/>
  <c r="N12" i="8"/>
  <c r="P12" i="8"/>
  <c r="H13" i="8"/>
  <c r="J13" i="8"/>
  <c r="L13" i="8"/>
  <c r="N13" i="8"/>
  <c r="P13" i="8"/>
  <c r="H14" i="8"/>
  <c r="J14" i="8"/>
  <c r="L14" i="8"/>
  <c r="N14" i="8"/>
  <c r="P14" i="8"/>
  <c r="H15" i="8"/>
  <c r="J15" i="8"/>
  <c r="L15" i="8"/>
  <c r="N15" i="8"/>
  <c r="P15" i="8"/>
  <c r="H16" i="8"/>
  <c r="J16" i="8"/>
  <c r="L16" i="8"/>
  <c r="N16" i="8"/>
  <c r="P16" i="8"/>
  <c r="H17" i="8"/>
  <c r="J17" i="8"/>
  <c r="L17" i="8"/>
  <c r="N17" i="8"/>
  <c r="P17" i="8"/>
  <c r="H18" i="8"/>
  <c r="J18" i="8"/>
  <c r="L18" i="8"/>
  <c r="N18" i="8"/>
  <c r="P18" i="8"/>
  <c r="H19" i="8"/>
  <c r="J19" i="8"/>
  <c r="L19" i="8"/>
  <c r="N19" i="8"/>
  <c r="P19" i="8"/>
  <c r="H20" i="8"/>
  <c r="J20" i="8"/>
  <c r="L20" i="8"/>
  <c r="N20" i="8"/>
  <c r="P20" i="8"/>
  <c r="H21" i="8"/>
  <c r="J21" i="8"/>
  <c r="L21" i="8"/>
  <c r="N21" i="8"/>
  <c r="P21" i="8"/>
  <c r="H22" i="8"/>
  <c r="J22" i="8"/>
  <c r="L22" i="8"/>
  <c r="N22" i="8"/>
  <c r="P22" i="8"/>
  <c r="H24" i="8"/>
  <c r="J24" i="8"/>
  <c r="L24" i="8"/>
  <c r="N24" i="8"/>
  <c r="P24" i="8"/>
  <c r="H25" i="8"/>
  <c r="J25" i="8"/>
  <c r="L25" i="8"/>
  <c r="N25" i="8"/>
  <c r="P25" i="8"/>
  <c r="H26" i="8"/>
  <c r="J26" i="8"/>
  <c r="L26" i="8"/>
  <c r="N26" i="8"/>
  <c r="P26" i="8"/>
  <c r="H27" i="8"/>
  <c r="J27" i="8"/>
  <c r="L27" i="8"/>
  <c r="N27" i="8"/>
  <c r="P27" i="8"/>
  <c r="H28" i="8"/>
  <c r="J28" i="8"/>
  <c r="L28" i="8"/>
  <c r="N28" i="8"/>
  <c r="P28" i="8"/>
  <c r="H29" i="8"/>
  <c r="J29" i="8"/>
  <c r="L29" i="8"/>
  <c r="N29" i="8"/>
  <c r="P29" i="8"/>
  <c r="H30" i="8"/>
  <c r="J30" i="8"/>
  <c r="L30" i="8"/>
  <c r="N30" i="8"/>
  <c r="P30" i="8"/>
  <c r="H31" i="8"/>
  <c r="J31" i="8"/>
  <c r="L31" i="8"/>
  <c r="N31" i="8"/>
  <c r="P31" i="8"/>
  <c r="H32" i="8"/>
  <c r="J32" i="8"/>
  <c r="L32" i="8"/>
  <c r="N32" i="8"/>
  <c r="P32" i="8"/>
  <c r="H33" i="8"/>
  <c r="J33" i="8"/>
  <c r="L33" i="8"/>
  <c r="N33" i="8"/>
  <c r="P33" i="8"/>
  <c r="H34" i="8"/>
  <c r="J34" i="8"/>
  <c r="L34" i="8"/>
  <c r="N34" i="8"/>
  <c r="P34" i="8"/>
  <c r="H35" i="8"/>
  <c r="J35" i="8"/>
  <c r="L35" i="8"/>
  <c r="N35" i="8"/>
  <c r="P35" i="8"/>
  <c r="H36" i="8"/>
  <c r="J36" i="8"/>
  <c r="L36" i="8"/>
  <c r="N36" i="8"/>
  <c r="P36" i="8"/>
  <c r="H37" i="8"/>
  <c r="J37" i="8"/>
  <c r="L37" i="8"/>
  <c r="N37" i="8"/>
  <c r="P37" i="8"/>
  <c r="H38" i="8"/>
  <c r="J38" i="8"/>
  <c r="L38" i="8"/>
  <c r="N38" i="8"/>
  <c r="P38" i="8"/>
  <c r="H39" i="8"/>
  <c r="J39" i="8"/>
  <c r="L39" i="8"/>
  <c r="N39" i="8"/>
  <c r="P39" i="8"/>
  <c r="H40" i="8"/>
  <c r="J40" i="8"/>
  <c r="L40" i="8"/>
  <c r="N40" i="8"/>
  <c r="P40" i="8"/>
  <c r="H41" i="8"/>
  <c r="J41" i="8"/>
  <c r="L41" i="8"/>
  <c r="N41" i="8"/>
  <c r="P41" i="8"/>
  <c r="H42" i="8"/>
  <c r="J42" i="8"/>
  <c r="L42" i="8"/>
  <c r="N42" i="8"/>
  <c r="P42" i="8"/>
  <c r="H43" i="8"/>
  <c r="J43" i="8"/>
  <c r="L43" i="8"/>
  <c r="N43" i="8"/>
  <c r="P43" i="8"/>
  <c r="N46" i="8"/>
  <c r="N47" i="8"/>
  <c r="N48" i="8"/>
  <c r="N50" i="8"/>
  <c r="N51" i="8"/>
  <c r="N52" i="8"/>
  <c r="N53" i="8"/>
  <c r="N55" i="8"/>
  <c r="N56" i="8"/>
  <c r="N58" i="8"/>
  <c r="N59" i="8"/>
  <c r="N60" i="8"/>
  <c r="N61" i="8"/>
  <c r="N63" i="8"/>
  <c r="N64" i="8"/>
  <c r="N65" i="8"/>
  <c r="R13" i="8" l="1"/>
  <c r="R68" i="8" l="1"/>
  <c r="R67" i="8"/>
  <c r="R65" i="8"/>
  <c r="R64" i="8"/>
  <c r="R63" i="8"/>
  <c r="R61" i="8"/>
  <c r="R60" i="8"/>
  <c r="R59" i="8"/>
  <c r="R58" i="8"/>
  <c r="R56" i="8"/>
  <c r="R55" i="8"/>
  <c r="R53" i="8"/>
  <c r="R52" i="8"/>
  <c r="R51" i="8"/>
  <c r="R50" i="8"/>
  <c r="R48" i="8"/>
  <c r="R47" i="8"/>
  <c r="R46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2" i="8"/>
  <c r="R21" i="8"/>
  <c r="R20" i="8"/>
  <c r="R19" i="8"/>
  <c r="R18" i="8"/>
  <c r="R17" i="8"/>
  <c r="R16" i="8"/>
  <c r="R15" i="8"/>
  <c r="R14" i="8"/>
  <c r="R12" i="8"/>
  <c r="R11" i="8"/>
  <c r="R10" i="8"/>
  <c r="R9" i="8"/>
  <c r="R8" i="8"/>
  <c r="R7" i="8"/>
  <c r="P68" i="7" l="1"/>
  <c r="P67" i="7"/>
  <c r="P66" i="7"/>
  <c r="P65" i="7"/>
  <c r="P64" i="7"/>
  <c r="P63" i="7"/>
  <c r="P62" i="7"/>
  <c r="P61" i="7"/>
  <c r="P59" i="7"/>
  <c r="P58" i="7"/>
  <c r="P56" i="7"/>
  <c r="P55" i="7"/>
  <c r="P54" i="7"/>
  <c r="P53" i="7"/>
  <c r="P51" i="7"/>
  <c r="P50" i="7"/>
  <c r="P49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68" i="3"/>
  <c r="P67" i="3"/>
  <c r="P66" i="3"/>
  <c r="P64" i="3"/>
  <c r="P63" i="3"/>
  <c r="P62" i="3"/>
  <c r="P61" i="3"/>
  <c r="P59" i="3"/>
  <c r="P58" i="3"/>
  <c r="P56" i="3"/>
  <c r="P55" i="3"/>
  <c r="P54" i="3"/>
  <c r="P53" i="3"/>
  <c r="P51" i="3"/>
  <c r="P50" i="3"/>
  <c r="P49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68" i="1" l="1"/>
  <c r="P67" i="1"/>
  <c r="P66" i="1"/>
  <c r="P64" i="1"/>
  <c r="P63" i="1"/>
  <c r="P62" i="1"/>
  <c r="P61" i="1"/>
  <c r="P59" i="1"/>
  <c r="P58" i="1"/>
  <c r="P56" i="1"/>
  <c r="P55" i="1"/>
  <c r="P54" i="1"/>
  <c r="P53" i="1"/>
  <c r="P51" i="1"/>
  <c r="P50" i="1"/>
  <c r="P49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<sst xmlns="http://schemas.openxmlformats.org/spreadsheetml/2006/main" count="691" uniqueCount="97">
  <si>
    <t>LAND QUALITY REGIONAL PROGRAM MONTHLY ACTIVITY REPORT</t>
  </si>
  <si>
    <t>Activity</t>
  </si>
  <si>
    <t xml:space="preserve">         July</t>
  </si>
  <si>
    <t xml:space="preserve">    August</t>
  </si>
  <si>
    <t xml:space="preserve">       Sept.</t>
  </si>
  <si>
    <t xml:space="preserve">   October</t>
  </si>
  <si>
    <t xml:space="preserve">        Nov.</t>
  </si>
  <si>
    <t xml:space="preserve">        Dec.</t>
  </si>
  <si>
    <t xml:space="preserve">         Jan.</t>
  </si>
  <si>
    <t xml:space="preserve">      Feb.</t>
  </si>
  <si>
    <t xml:space="preserve">      March</t>
  </si>
  <si>
    <t xml:space="preserve">        April</t>
  </si>
  <si>
    <t xml:space="preserve">        May</t>
  </si>
  <si>
    <t xml:space="preserve">        June</t>
  </si>
  <si>
    <t xml:space="preserve">  TOTALS</t>
  </si>
  <si>
    <t>*PLAN/APPLICATION REVIEW*</t>
  </si>
  <si>
    <t>1. New Sedimentation Control Projects Rec'd</t>
  </si>
  <si>
    <t>2. New Sedimentation Plan Reviews</t>
  </si>
  <si>
    <t>3. Sedimentation Plan EXPRESS Reviews</t>
  </si>
  <si>
    <t>4. New Sedimentation Plan Disapprovals</t>
  </si>
  <si>
    <t>5. Revised Sedimentation Plan Received</t>
  </si>
  <si>
    <t>6. Revised Sedimentation Plan Reviews</t>
  </si>
  <si>
    <t>7. Revised Sedimentation Plan Disapprovals</t>
  </si>
  <si>
    <t>8. Unreviewed E&amp;SC Plans - End of  Month</t>
  </si>
  <si>
    <t>9. E&amp;SC Plan Reviews &gt; 30 Days</t>
  </si>
  <si>
    <t>10. Revised Plan Reviews &gt; 15 Days</t>
  </si>
  <si>
    <t>11. Mine Permits Reviewed</t>
  </si>
  <si>
    <t>12. Dam Safety Plans (Construction/Repair)</t>
  </si>
  <si>
    <t>13. Dam Safety Plans (Impoundment)</t>
  </si>
  <si>
    <t>14. Dam Safety Plans (EAP)</t>
  </si>
  <si>
    <t>15. State Stormwater Plans Received</t>
  </si>
  <si>
    <t>16. State Stormwater Plans Reviewed</t>
  </si>
  <si>
    <t>17. Stormwater EXPRESS Reviews</t>
  </si>
  <si>
    <t>*MONITORING*</t>
  </si>
  <si>
    <t>1. Sedimentation Inspections (Total)</t>
  </si>
  <si>
    <t xml:space="preserve">   A.  Landfills</t>
  </si>
  <si>
    <t xml:space="preserve">   B.  DOT Contract</t>
  </si>
  <si>
    <t xml:space="preserve">   C.  DOT Force Account</t>
  </si>
  <si>
    <t xml:space="preserve">   D.  Complaints</t>
  </si>
  <si>
    <t>2. Mining Inspections (Total)</t>
  </si>
  <si>
    <t xml:space="preserve">   A.  Mining Inspections (Annual)</t>
  </si>
  <si>
    <t xml:space="preserve">   B.  Complaints</t>
  </si>
  <si>
    <t>3. Dam Safety Inspections (Total)</t>
  </si>
  <si>
    <t xml:space="preserve">   A.  Existing Dams Added to IBEAM</t>
  </si>
  <si>
    <t xml:space="preserve">   C.  Emergency Inspections</t>
  </si>
  <si>
    <t>4. Stormwater Inspections (Total)</t>
  </si>
  <si>
    <t xml:space="preserve">    A. State Stormwater Inspections</t>
  </si>
  <si>
    <t xml:space="preserve">    B. Industrial Stormwater Inspections</t>
  </si>
  <si>
    <t xml:space="preserve">    C. Construction Stormwater Inspections</t>
  </si>
  <si>
    <t xml:space="preserve">    D.  Assisted Inspections</t>
  </si>
  <si>
    <t xml:space="preserve">    E. No Exposure Certification Inspections</t>
  </si>
  <si>
    <t xml:space="preserve">    F. Stormwater Complaints</t>
  </si>
  <si>
    <t xml:space="preserve">    G. Representative Outfall Status Requests</t>
  </si>
  <si>
    <t>*ENFORCEMENT*</t>
  </si>
  <si>
    <t>1. Sedimentation</t>
  </si>
  <si>
    <t xml:space="preserve">   A.  Notices of Violation (Total)</t>
  </si>
  <si>
    <t xml:space="preserve">   B.  NOVs to Repeat Violators</t>
  </si>
  <si>
    <t xml:space="preserve">   C.  Cases Referred for Enforcement</t>
  </si>
  <si>
    <t>2. Mining</t>
  </si>
  <si>
    <t xml:space="preserve">   A.  Notices of Violation w/o Permit</t>
  </si>
  <si>
    <t xml:space="preserve">   B.  Notices of Violation of Permit</t>
  </si>
  <si>
    <t xml:space="preserve">   C.  Letters of Deficiency</t>
  </si>
  <si>
    <t xml:space="preserve">   D.  Cases Referred for Enforcement</t>
  </si>
  <si>
    <t>3. Dam Safety</t>
  </si>
  <si>
    <t xml:space="preserve">   A.  Letters of Deficiency</t>
  </si>
  <si>
    <t xml:space="preserve">   B.  Enforcement Requests</t>
  </si>
  <si>
    <t>4. Stormwater</t>
  </si>
  <si>
    <t xml:space="preserve">   B.  Notices of Deficiency (Total)</t>
  </si>
  <si>
    <t xml:space="preserve">   C.  NOVs to Repeat Violators</t>
  </si>
  <si>
    <t>*LOCAL PROGRAMS*</t>
  </si>
  <si>
    <t>1. Local Ordinance Reviews</t>
  </si>
  <si>
    <t>2. Local Programs Aided (hours)</t>
  </si>
  <si>
    <t>*DREDGE &amp; FILL APPLICATIONS*</t>
  </si>
  <si>
    <t>*CUSTOMER SERVICE*</t>
  </si>
  <si>
    <t>Technical Assistance (Aided Hours)</t>
  </si>
  <si>
    <t>Pre-Application Meetings</t>
  </si>
  <si>
    <t>WIRO</t>
  </si>
  <si>
    <t>ARO</t>
  </si>
  <si>
    <t>RRO</t>
  </si>
  <si>
    <t>FRO</t>
  </si>
  <si>
    <t>MRO</t>
  </si>
  <si>
    <t>Month</t>
  </si>
  <si>
    <t>YTD</t>
  </si>
  <si>
    <t>WARO</t>
  </si>
  <si>
    <t>WSRO</t>
  </si>
  <si>
    <t>Raleigh REGION FY 2013-2014</t>
  </si>
  <si>
    <t>Washington REGION FY 2013-2014</t>
  </si>
  <si>
    <t>Mooresville REGION FY 2013-2014</t>
  </si>
  <si>
    <t>WILMINGTON REGION FY 2013-2014</t>
  </si>
  <si>
    <t>Winston-Salem REGION FY 2013-2014</t>
  </si>
  <si>
    <t>Fayetteville REGION FY 2013-2014</t>
  </si>
  <si>
    <t>Days in the Field</t>
  </si>
  <si>
    <t>Workplace Safety Audits Completed</t>
  </si>
  <si>
    <t>4c.  Rescission Requests</t>
  </si>
  <si>
    <t>4b. NOI for General Permit Coverage</t>
  </si>
  <si>
    <t>4a. App Rev Inspecs:  Individual Permit Application</t>
  </si>
  <si>
    <t xml:space="preserve">  State Total FY 2016-2017  Through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</si>
</sst>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6" fillId="0" borderId="0"/>
  </cellStyleXfs>
  <cellXfs count="187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3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" fillId="0" borderId="3" xfId="0" applyFont="1" applyFill="1" applyBorder="1"/>
    <xf numFmtId="0" fontId="2" fillId="0" borderId="4" xfId="0" applyFont="1" applyFill="1" applyBorder="1"/>
    <xf numFmtId="0" fontId="0" fillId="0" borderId="4" xfId="0" applyFill="1" applyBorder="1" applyAlignment="1"/>
    <xf numFmtId="0" fontId="2" fillId="0" borderId="0" xfId="0" applyFont="1"/>
    <xf numFmtId="0" fontId="0" fillId="0" borderId="0" xfId="0" applyFill="1" applyBorder="1" applyAlignment="1"/>
    <xf numFmtId="0" fontId="2" fillId="0" borderId="0" xfId="0" applyFont="1" applyProtection="1"/>
    <xf numFmtId="0" fontId="1" fillId="0" borderId="0" xfId="0" applyFont="1" applyProtection="1"/>
    <xf numFmtId="0" fontId="0" fillId="0" borderId="0" xfId="0" applyProtection="1"/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2" fontId="0" fillId="0" borderId="0" xfId="0" applyNumberFormat="1" applyProtection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right"/>
      <protection locked="0"/>
    </xf>
    <xf numFmtId="0" fontId="1" fillId="0" borderId="20" xfId="0" applyFont="1" applyBorder="1" applyAlignment="1">
      <alignment horizontal="right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2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2" fillId="0" borderId="0" xfId="0" applyFont="1" applyBorder="1" applyAlignment="1" applyProtection="1">
      <alignment horizontal="right"/>
    </xf>
    <xf numFmtId="0" fontId="1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4" xfId="0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right"/>
    </xf>
    <xf numFmtId="0" fontId="2" fillId="0" borderId="13" xfId="0" applyFont="1" applyBorder="1" applyAlignment="1">
      <alignment horizontal="right"/>
    </xf>
    <xf numFmtId="0" fontId="2" fillId="0" borderId="7" xfId="0" applyFont="1" applyBorder="1"/>
    <xf numFmtId="0" fontId="0" fillId="0" borderId="4" xfId="0" applyBorder="1"/>
    <xf numFmtId="0" fontId="0" fillId="0" borderId="3" xfId="0" applyBorder="1"/>
    <xf numFmtId="0" fontId="2" fillId="0" borderId="24" xfId="0" applyFont="1" applyBorder="1" applyAlignment="1" applyProtection="1">
      <alignment horizontal="right"/>
    </xf>
    <xf numFmtId="0" fontId="2" fillId="0" borderId="25" xfId="0" applyFont="1" applyBorder="1" applyAlignment="1" applyProtection="1">
      <alignment horizontal="right"/>
    </xf>
    <xf numFmtId="0" fontId="2" fillId="0" borderId="6" xfId="0" applyFont="1" applyBorder="1" applyAlignment="1" applyProtection="1">
      <alignment horizontal="right"/>
    </xf>
    <xf numFmtId="0" fontId="2" fillId="0" borderId="22" xfId="0" applyFont="1" applyBorder="1" applyAlignment="1"/>
    <xf numFmtId="0" fontId="2" fillId="0" borderId="23" xfId="0" applyFont="1" applyBorder="1" applyAlignment="1"/>
    <xf numFmtId="0" fontId="2" fillId="0" borderId="28" xfId="0" applyFont="1" applyBorder="1"/>
    <xf numFmtId="0" fontId="0" fillId="0" borderId="29" xfId="0" applyBorder="1"/>
    <xf numFmtId="0" fontId="2" fillId="0" borderId="30" xfId="0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right"/>
    </xf>
    <xf numFmtId="0" fontId="2" fillId="0" borderId="0" xfId="0" applyFont="1" applyBorder="1" applyProtection="1"/>
    <xf numFmtId="0" fontId="4" fillId="0" borderId="0" xfId="0" applyFont="1" applyBorder="1" applyProtection="1"/>
    <xf numFmtId="0" fontId="4" fillId="0" borderId="11" xfId="0" applyFont="1" applyBorder="1" applyProtection="1"/>
    <xf numFmtId="2" fontId="4" fillId="0" borderId="0" xfId="0" applyNumberFormat="1" applyFont="1" applyBorder="1" applyProtection="1"/>
    <xf numFmtId="0" fontId="4" fillId="0" borderId="20" xfId="0" applyFont="1" applyBorder="1" applyProtection="1"/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0" fillId="0" borderId="8" xfId="0" applyFill="1" applyBorder="1" applyAlignment="1"/>
    <xf numFmtId="0" fontId="1" fillId="0" borderId="0" xfId="3" applyFont="1" applyAlignment="1" applyProtection="1">
      <alignment horizontal="right"/>
    </xf>
    <xf numFmtId="0" fontId="1" fillId="0" borderId="0" xfId="3" applyFont="1" applyAlignment="1" applyProtection="1">
      <alignment horizontal="right"/>
    </xf>
    <xf numFmtId="0" fontId="1" fillId="0" borderId="0" xfId="3" applyFont="1" applyProtection="1"/>
    <xf numFmtId="0" fontId="5" fillId="0" borderId="0" xfId="3" applyProtection="1"/>
    <xf numFmtId="0" fontId="1" fillId="0" borderId="0" xfId="3" applyFont="1" applyProtection="1"/>
    <xf numFmtId="0" fontId="5" fillId="0" borderId="0" xfId="3" applyProtection="1"/>
    <xf numFmtId="2" fontId="5" fillId="0" borderId="0" xfId="3" applyNumberFormat="1" applyProtection="1"/>
    <xf numFmtId="0" fontId="5" fillId="0" borderId="0" xfId="3" applyFill="1" applyBorder="1" applyProtection="1"/>
    <xf numFmtId="0" fontId="2" fillId="0" borderId="31" xfId="0" applyFont="1" applyBorder="1" applyAlignment="1" applyProtection="1">
      <alignment horizontal="right"/>
      <protection locked="0"/>
    </xf>
    <xf numFmtId="0" fontId="2" fillId="0" borderId="32" xfId="0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right"/>
      <protection locked="0"/>
    </xf>
    <xf numFmtId="0" fontId="2" fillId="0" borderId="33" xfId="0" applyFont="1" applyBorder="1" applyAlignment="1" applyProtection="1">
      <alignment horizontal="right"/>
    </xf>
    <xf numFmtId="0" fontId="4" fillId="0" borderId="32" xfId="0" applyFont="1" applyBorder="1" applyProtection="1"/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0" fillId="0" borderId="8" xfId="0" applyFill="1" applyBorder="1" applyAlignment="1"/>
    <xf numFmtId="0" fontId="2" fillId="0" borderId="5" xfId="0" applyFont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4" xfId="0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1" xfId="0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0" fillId="0" borderId="14" xfId="0" applyFill="1" applyBorder="1" applyAlignment="1"/>
    <xf numFmtId="0" fontId="2" fillId="0" borderId="7" xfId="0" applyFont="1" applyBorder="1" applyAlignment="1"/>
    <xf numFmtId="0" fontId="2" fillId="0" borderId="14" xfId="0" applyFont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2" fillId="0" borderId="4" xfId="0" applyFont="1" applyFill="1" applyBorder="1" applyAlignment="1"/>
    <xf numFmtId="0" fontId="0" fillId="0" borderId="8" xfId="0" applyFill="1" applyBorder="1" applyAlignment="1"/>
    <xf numFmtId="0" fontId="2" fillId="0" borderId="34" xfId="0" applyFont="1" applyBorder="1" applyAlignment="1"/>
    <xf numFmtId="0" fontId="2" fillId="0" borderId="25" xfId="0" applyFont="1" applyBorder="1" applyAlignment="1"/>
    <xf numFmtId="0" fontId="2" fillId="0" borderId="30" xfId="0" applyFont="1" applyBorder="1" applyAlignment="1"/>
    <xf numFmtId="0" fontId="2" fillId="0" borderId="11" xfId="0" applyFont="1" applyBorder="1" applyAlignment="1"/>
    <xf numFmtId="0" fontId="2" fillId="0" borderId="14" xfId="0" applyFont="1" applyFill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0" fillId="0" borderId="0" xfId="0" applyFill="1"/>
    <xf numFmtId="0" fontId="2" fillId="2" borderId="13" xfId="0" applyFont="1" applyFill="1" applyBorder="1" applyAlignment="1">
      <alignment horizontal="right"/>
    </xf>
    <xf numFmtId="0" fontId="2" fillId="2" borderId="20" xfId="0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/>
    </xf>
    <xf numFmtId="0" fontId="2" fillId="2" borderId="11" xfId="0" applyFont="1" applyFill="1" applyBorder="1" applyAlignment="1" applyProtection="1">
      <alignment horizontal="right"/>
    </xf>
    <xf numFmtId="0" fontId="2" fillId="2" borderId="32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2" borderId="20" xfId="0" applyFont="1" applyFill="1" applyBorder="1" applyAlignment="1" applyProtection="1">
      <alignment horizontal="right"/>
    </xf>
    <xf numFmtId="2" fontId="2" fillId="2" borderId="0" xfId="0" applyNumberFormat="1" applyFont="1" applyFill="1" applyAlignment="1" applyProtection="1">
      <alignment horizontal="right"/>
    </xf>
    <xf numFmtId="0" fontId="0" fillId="0" borderId="0" xfId="0" applyProtection="1"/>
    <xf numFmtId="0" fontId="0" fillId="0" borderId="0" xfId="0"/>
    <xf numFmtId="0" fontId="0" fillId="0" borderId="0" xfId="0" applyFill="1" applyBorder="1" applyProtection="1"/>
    <xf numFmtId="0" fontId="0" fillId="0" borderId="19" xfId="0" applyBorder="1"/>
    <xf numFmtId="2" fontId="2" fillId="2" borderId="20" xfId="0" applyNumberFormat="1" applyFont="1" applyFill="1" applyBorder="1" applyAlignment="1" applyProtection="1">
      <alignment horizontal="right"/>
    </xf>
    <xf numFmtId="0" fontId="0" fillId="0" borderId="20" xfId="0" applyBorder="1"/>
    <xf numFmtId="0" fontId="0" fillId="0" borderId="33" xfId="0" applyBorder="1"/>
    <xf numFmtId="0" fontId="0" fillId="0" borderId="32" xfId="0" applyBorder="1" applyProtection="1">
      <protection locked="0"/>
    </xf>
    <xf numFmtId="0" fontId="2" fillId="0" borderId="31" xfId="0" applyFont="1" applyBorder="1"/>
    <xf numFmtId="0" fontId="2" fillId="0" borderId="8" xfId="0" applyFont="1" applyBorder="1" applyAlignment="1" applyProtection="1">
      <alignment horizontal="right"/>
    </xf>
    <xf numFmtId="0" fontId="2" fillId="2" borderId="35" xfId="0" applyFont="1" applyFill="1" applyBorder="1" applyAlignment="1" applyProtection="1">
      <alignment horizontal="right"/>
    </xf>
    <xf numFmtId="0" fontId="0" fillId="0" borderId="35" xfId="0" applyBorder="1"/>
    <xf numFmtId="0" fontId="4" fillId="0" borderId="35" xfId="0" applyFont="1" applyBorder="1" applyProtection="1"/>
    <xf numFmtId="0" fontId="2" fillId="0" borderId="27" xfId="0" applyFont="1" applyBorder="1" applyAlignment="1" applyProtection="1">
      <alignment horizontal="right"/>
    </xf>
    <xf numFmtId="0" fontId="2" fillId="0" borderId="36" xfId="0" applyFont="1" applyBorder="1" applyAlignment="1" applyProtection="1">
      <alignment horizontal="right"/>
    </xf>
    <xf numFmtId="0" fontId="2" fillId="3" borderId="36" xfId="0" applyFont="1" applyFill="1" applyBorder="1" applyAlignment="1" applyProtection="1">
      <alignment horizontal="right"/>
    </xf>
    <xf numFmtId="0" fontId="2" fillId="0" borderId="36" xfId="0" applyFont="1" applyBorder="1" applyProtection="1"/>
    <xf numFmtId="0" fontId="0" fillId="0" borderId="36" xfId="0" applyBorder="1" applyProtection="1"/>
    <xf numFmtId="0" fontId="0" fillId="3" borderId="36" xfId="0" applyFill="1" applyBorder="1" applyProtection="1"/>
    <xf numFmtId="2" fontId="0" fillId="0" borderId="36" xfId="0" applyNumberFormat="1" applyBorder="1" applyProtection="1"/>
    <xf numFmtId="0" fontId="0" fillId="0" borderId="9" xfId="0" applyBorder="1"/>
    <xf numFmtId="0" fontId="2" fillId="2" borderId="10" xfId="0" applyFont="1" applyFill="1" applyBorder="1" applyAlignment="1" applyProtection="1">
      <alignment horizontal="right"/>
    </xf>
    <xf numFmtId="0" fontId="0" fillId="0" borderId="10" xfId="0" applyBorder="1" applyProtection="1">
      <protection locked="0"/>
    </xf>
    <xf numFmtId="0" fontId="0" fillId="0" borderId="10" xfId="0" applyBorder="1" applyProtection="1"/>
    <xf numFmtId="0" fontId="0" fillId="0" borderId="10" xfId="0" applyBorder="1"/>
    <xf numFmtId="0" fontId="4" fillId="0" borderId="10" xfId="0" applyFont="1" applyBorder="1" applyProtection="1"/>
    <xf numFmtId="0" fontId="0" fillId="0" borderId="20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1" fillId="0" borderId="36" xfId="0" applyFont="1" applyBorder="1" applyAlignment="1" applyProtection="1">
      <alignment horizontal="right"/>
    </xf>
    <xf numFmtId="0" fontId="1" fillId="0" borderId="36" xfId="0" applyFont="1" applyBorder="1" applyProtection="1"/>
    <xf numFmtId="0" fontId="0" fillId="0" borderId="36" xfId="0" applyBorder="1"/>
    <xf numFmtId="0" fontId="2" fillId="0" borderId="5" xfId="0" applyFont="1" applyBorder="1" applyAlignment="1"/>
    <xf numFmtId="0" fontId="0" fillId="0" borderId="6" xfId="0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4" xfId="0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0" fillId="0" borderId="11" xfId="0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0" fillId="0" borderId="14" xfId="0" applyFill="1" applyBorder="1" applyAlignment="1"/>
    <xf numFmtId="0" fontId="2" fillId="0" borderId="34" xfId="0" applyFont="1" applyBorder="1" applyAlignment="1"/>
    <xf numFmtId="0" fontId="2" fillId="0" borderId="25" xfId="0" applyFont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3" fillId="0" borderId="23" xfId="0" applyFont="1" applyBorder="1" applyAlignment="1"/>
    <xf numFmtId="0" fontId="3" fillId="0" borderId="4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4" xfId="0" applyFont="1" applyFill="1" applyBorder="1" applyAlignment="1"/>
    <xf numFmtId="0" fontId="2" fillId="0" borderId="8" xfId="0" applyFont="1" applyFill="1" applyBorder="1" applyAlignment="1"/>
    <xf numFmtId="0" fontId="2" fillId="0" borderId="8" xfId="0" applyFont="1" applyBorder="1" applyAlignment="1"/>
  </cellXfs>
  <cellStyles count="5">
    <cellStyle name="Comm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cole\AppData\Local\Microsoft\Windows\Temporary%20Internet%20Files\Content.Outlook\WOHMSR9I\ARO%20Monthly%20Activity%20Report%20FY16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cole\AppData\Local\Microsoft\Windows\Temporary%20Internet%20Files\Content.Outlook\WOHMSR9I\WARO%20Monthly%20Activity%20Report%20FY%202016%20-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cole\AppData\Local\Microsoft\Windows\Temporary%20Internet%20Files\Content.Outlook\WOHMSR9I\Copy%20of%20RRO%20Monthly%20Activity%20Report%20FY16-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cole\AppData\Local\Microsoft\Windows\Temporary%20Internet%20Files\Content.Outlook\WOHMSR9I\Current%20FRO%20Monthly%20Activity%20Report%20December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ddle"/>
      <sheetName val="Kucken"/>
      <sheetName val="Brooks"/>
      <sheetName val="Vacant"/>
      <sheetName val="Conway"/>
      <sheetName val="King"/>
      <sheetName val="Aiken"/>
      <sheetName val="Emp12"/>
      <sheetName val="Monthly ActRepTotals"/>
      <sheetName val="Sheet1"/>
    </sheetNames>
    <sheetDataSet>
      <sheetData sheetId="0">
        <row r="16">
          <cell r="I16">
            <v>1</v>
          </cell>
        </row>
        <row r="24">
          <cell r="F24">
            <v>45</v>
          </cell>
          <cell r="G24">
            <v>26</v>
          </cell>
          <cell r="H24">
            <v>30</v>
          </cell>
          <cell r="I24">
            <v>21</v>
          </cell>
        </row>
        <row r="28">
          <cell r="G28">
            <v>2</v>
          </cell>
          <cell r="I28">
            <v>2</v>
          </cell>
        </row>
        <row r="31">
          <cell r="F31">
            <v>1</v>
          </cell>
          <cell r="H31">
            <v>1</v>
          </cell>
        </row>
        <row r="33">
          <cell r="G33">
            <v>3</v>
          </cell>
          <cell r="H33">
            <v>1</v>
          </cell>
        </row>
        <row r="36">
          <cell r="F36">
            <v>4</v>
          </cell>
          <cell r="G36">
            <v>3</v>
          </cell>
          <cell r="H36">
            <v>4</v>
          </cell>
          <cell r="I36">
            <v>2</v>
          </cell>
        </row>
        <row r="46">
          <cell r="F46">
            <v>53</v>
          </cell>
          <cell r="G46">
            <v>26</v>
          </cell>
          <cell r="H46">
            <v>30</v>
          </cell>
          <cell r="I46">
            <v>22</v>
          </cell>
        </row>
        <row r="48">
          <cell r="F48">
            <v>2</v>
          </cell>
          <cell r="I48">
            <v>1</v>
          </cell>
        </row>
        <row r="49">
          <cell r="F49">
            <v>45</v>
          </cell>
          <cell r="G49">
            <v>26</v>
          </cell>
          <cell r="H49">
            <v>30</v>
          </cell>
          <cell r="I49">
            <v>21</v>
          </cell>
        </row>
        <row r="50">
          <cell r="F50">
            <v>6</v>
          </cell>
        </row>
        <row r="59">
          <cell r="G59">
            <v>1</v>
          </cell>
        </row>
        <row r="63">
          <cell r="H63">
            <v>1</v>
          </cell>
        </row>
        <row r="71">
          <cell r="G71">
            <v>1</v>
          </cell>
        </row>
        <row r="72">
          <cell r="G72">
            <v>3</v>
          </cell>
        </row>
        <row r="79">
          <cell r="F79">
            <v>1</v>
          </cell>
          <cell r="G79">
            <v>1</v>
          </cell>
          <cell r="H79">
            <v>2</v>
          </cell>
          <cell r="I79">
            <v>2</v>
          </cell>
        </row>
        <row r="80">
          <cell r="F80">
            <v>8</v>
          </cell>
          <cell r="G80">
            <v>8</v>
          </cell>
          <cell r="H80">
            <v>10</v>
          </cell>
          <cell r="I80">
            <v>7</v>
          </cell>
        </row>
        <row r="82">
          <cell r="F82">
            <v>58</v>
          </cell>
          <cell r="G82">
            <v>51</v>
          </cell>
          <cell r="H82">
            <v>65</v>
          </cell>
          <cell r="I82">
            <v>54</v>
          </cell>
        </row>
        <row r="83">
          <cell r="H83">
            <v>1</v>
          </cell>
          <cell r="I83">
            <v>1</v>
          </cell>
        </row>
      </sheetData>
      <sheetData sheetId="1">
        <row r="24">
          <cell r="F24">
            <v>33</v>
          </cell>
          <cell r="G24">
            <v>39</v>
          </cell>
          <cell r="H24">
            <v>33</v>
          </cell>
          <cell r="I24">
            <v>45</v>
          </cell>
        </row>
        <row r="28">
          <cell r="H28">
            <v>1</v>
          </cell>
          <cell r="I28">
            <v>2</v>
          </cell>
        </row>
        <row r="36">
          <cell r="G36">
            <v>13</v>
          </cell>
          <cell r="H36">
            <v>12</v>
          </cell>
          <cell r="I36">
            <v>15</v>
          </cell>
        </row>
        <row r="46">
          <cell r="F46">
            <v>33</v>
          </cell>
          <cell r="G46">
            <v>39</v>
          </cell>
          <cell r="I46">
            <v>49</v>
          </cell>
        </row>
        <row r="48">
          <cell r="I48">
            <v>4</v>
          </cell>
        </row>
        <row r="49">
          <cell r="F49">
            <v>33</v>
          </cell>
          <cell r="G49">
            <v>39</v>
          </cell>
          <cell r="I49">
            <v>45</v>
          </cell>
        </row>
        <row r="51">
          <cell r="I51">
            <v>1</v>
          </cell>
        </row>
        <row r="53">
          <cell r="H53">
            <v>1</v>
          </cell>
        </row>
        <row r="55">
          <cell r="I55">
            <v>1</v>
          </cell>
        </row>
        <row r="56">
          <cell r="I56">
            <v>1</v>
          </cell>
        </row>
        <row r="59">
          <cell r="F59">
            <v>1</v>
          </cell>
        </row>
        <row r="68">
          <cell r="I68">
            <v>2</v>
          </cell>
        </row>
        <row r="77">
          <cell r="I77">
            <v>2</v>
          </cell>
        </row>
        <row r="80">
          <cell r="F80">
            <v>4</v>
          </cell>
          <cell r="G80">
            <v>9</v>
          </cell>
          <cell r="H80">
            <v>9</v>
          </cell>
          <cell r="I80">
            <v>10</v>
          </cell>
        </row>
        <row r="82">
          <cell r="F82">
            <v>20</v>
          </cell>
          <cell r="G82">
            <v>25</v>
          </cell>
          <cell r="H82">
            <v>20</v>
          </cell>
          <cell r="I82">
            <v>33</v>
          </cell>
        </row>
      </sheetData>
      <sheetData sheetId="2">
        <row r="24">
          <cell r="F24">
            <v>17</v>
          </cell>
          <cell r="G24">
            <v>19</v>
          </cell>
          <cell r="H24">
            <v>10</v>
          </cell>
          <cell r="I24">
            <v>18</v>
          </cell>
        </row>
        <row r="28">
          <cell r="H28">
            <v>1</v>
          </cell>
          <cell r="I28">
            <v>3</v>
          </cell>
        </row>
        <row r="31">
          <cell r="F31">
            <v>2</v>
          </cell>
        </row>
        <row r="36">
          <cell r="F36">
            <v>25</v>
          </cell>
          <cell r="G36">
            <v>13</v>
          </cell>
          <cell r="H36">
            <v>12</v>
          </cell>
          <cell r="I36">
            <v>8</v>
          </cell>
        </row>
        <row r="42">
          <cell r="F42">
            <v>22</v>
          </cell>
        </row>
        <row r="46">
          <cell r="F46">
            <v>28</v>
          </cell>
          <cell r="G46">
            <v>29</v>
          </cell>
          <cell r="H46">
            <v>9</v>
          </cell>
          <cell r="I46">
            <v>20</v>
          </cell>
        </row>
        <row r="48">
          <cell r="I48">
            <v>1</v>
          </cell>
        </row>
        <row r="49">
          <cell r="F49">
            <v>17</v>
          </cell>
          <cell r="G49">
            <v>19</v>
          </cell>
          <cell r="H49">
            <v>9</v>
          </cell>
          <cell r="I49">
            <v>18</v>
          </cell>
        </row>
        <row r="50">
          <cell r="F50">
            <v>11</v>
          </cell>
          <cell r="I50">
            <v>1</v>
          </cell>
        </row>
        <row r="59">
          <cell r="H59">
            <v>2</v>
          </cell>
        </row>
        <row r="68">
          <cell r="I68">
            <v>1</v>
          </cell>
        </row>
        <row r="80">
          <cell r="F80">
            <v>11</v>
          </cell>
          <cell r="G80">
            <v>9</v>
          </cell>
          <cell r="H80">
            <v>9</v>
          </cell>
          <cell r="I80">
            <v>12</v>
          </cell>
        </row>
        <row r="82">
          <cell r="F82">
            <v>11</v>
          </cell>
          <cell r="G82">
            <v>9</v>
          </cell>
          <cell r="H82">
            <v>9</v>
          </cell>
          <cell r="I82">
            <v>12</v>
          </cell>
        </row>
      </sheetData>
      <sheetData sheetId="3"/>
      <sheetData sheetId="4">
        <row r="24">
          <cell r="F24">
            <v>25</v>
          </cell>
          <cell r="G24">
            <v>30</v>
          </cell>
          <cell r="H24">
            <v>30</v>
          </cell>
          <cell r="I24">
            <v>35</v>
          </cell>
        </row>
        <row r="28">
          <cell r="G28">
            <v>2</v>
          </cell>
          <cell r="H28">
            <v>2</v>
          </cell>
          <cell r="I28">
            <v>1</v>
          </cell>
        </row>
        <row r="32">
          <cell r="H32">
            <v>2</v>
          </cell>
        </row>
        <row r="33">
          <cell r="H33">
            <v>1</v>
          </cell>
        </row>
        <row r="36">
          <cell r="F36">
            <v>30</v>
          </cell>
          <cell r="H36">
            <v>2</v>
          </cell>
          <cell r="I36">
            <v>4</v>
          </cell>
        </row>
        <row r="41">
          <cell r="H41">
            <v>1</v>
          </cell>
          <cell r="I41">
            <v>1</v>
          </cell>
        </row>
        <row r="42">
          <cell r="F42">
            <v>30</v>
          </cell>
        </row>
        <row r="46">
          <cell r="F46">
            <v>26</v>
          </cell>
          <cell r="G46">
            <v>30</v>
          </cell>
          <cell r="H46">
            <v>30</v>
          </cell>
          <cell r="I46">
            <v>36</v>
          </cell>
        </row>
        <row r="49">
          <cell r="F49">
            <v>25</v>
          </cell>
          <cell r="G49">
            <v>30</v>
          </cell>
          <cell r="H49">
            <v>30</v>
          </cell>
          <cell r="I49">
            <v>36</v>
          </cell>
        </row>
        <row r="52">
          <cell r="F52">
            <v>1</v>
          </cell>
        </row>
        <row r="55">
          <cell r="G55">
            <v>1</v>
          </cell>
        </row>
        <row r="59">
          <cell r="G59">
            <v>1</v>
          </cell>
          <cell r="I59">
            <v>2</v>
          </cell>
        </row>
        <row r="68">
          <cell r="H68">
            <v>1</v>
          </cell>
          <cell r="I68">
            <v>2</v>
          </cell>
        </row>
        <row r="71">
          <cell r="G71">
            <v>1</v>
          </cell>
          <cell r="I71">
            <v>1</v>
          </cell>
        </row>
        <row r="80">
          <cell r="F80">
            <v>6</v>
          </cell>
          <cell r="G80">
            <v>6</v>
          </cell>
          <cell r="H80">
            <v>6</v>
          </cell>
          <cell r="I80">
            <v>5</v>
          </cell>
        </row>
        <row r="82">
          <cell r="F82">
            <v>15</v>
          </cell>
          <cell r="G82">
            <v>12</v>
          </cell>
          <cell r="H82">
            <v>10</v>
          </cell>
          <cell r="I82">
            <v>10</v>
          </cell>
        </row>
      </sheetData>
      <sheetData sheetId="5">
        <row r="6">
          <cell r="F6">
            <v>11</v>
          </cell>
          <cell r="G6">
            <v>9</v>
          </cell>
          <cell r="H6">
            <v>8</v>
          </cell>
          <cell r="I6">
            <v>9</v>
          </cell>
        </row>
        <row r="7">
          <cell r="F7">
            <v>10</v>
          </cell>
          <cell r="G7">
            <v>10</v>
          </cell>
          <cell r="H7">
            <v>8</v>
          </cell>
          <cell r="I7">
            <v>8</v>
          </cell>
        </row>
        <row r="8">
          <cell r="F8">
            <v>1</v>
          </cell>
          <cell r="G8">
            <v>2</v>
          </cell>
          <cell r="H8">
            <v>2</v>
          </cell>
          <cell r="I8">
            <v>4</v>
          </cell>
        </row>
        <row r="9">
          <cell r="F9">
            <v>1</v>
          </cell>
          <cell r="G9">
            <v>2</v>
          </cell>
          <cell r="H9">
            <v>2</v>
          </cell>
          <cell r="I9">
            <v>2</v>
          </cell>
        </row>
        <row r="10">
          <cell r="F10">
            <v>6</v>
          </cell>
          <cell r="G10">
            <v>1</v>
          </cell>
          <cell r="H10">
            <v>7</v>
          </cell>
          <cell r="I10">
            <v>7</v>
          </cell>
        </row>
        <row r="11">
          <cell r="F11">
            <v>6</v>
          </cell>
          <cell r="G11">
            <v>1</v>
          </cell>
          <cell r="H11">
            <v>4</v>
          </cell>
          <cell r="I11">
            <v>5</v>
          </cell>
        </row>
        <row r="12">
          <cell r="F12">
            <v>2</v>
          </cell>
          <cell r="I12">
            <v>2</v>
          </cell>
        </row>
        <row r="13">
          <cell r="F13">
            <v>4</v>
          </cell>
          <cell r="G13">
            <v>5</v>
          </cell>
          <cell r="H13">
            <v>5</v>
          </cell>
          <cell r="I13">
            <v>3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F17">
            <v>2</v>
          </cell>
          <cell r="G17">
            <v>1</v>
          </cell>
          <cell r="I17">
            <v>1</v>
          </cell>
        </row>
        <row r="19">
          <cell r="G19">
            <v>1</v>
          </cell>
          <cell r="I19">
            <v>3</v>
          </cell>
        </row>
        <row r="24">
          <cell r="F24">
            <v>10</v>
          </cell>
          <cell r="G24">
            <v>4</v>
          </cell>
          <cell r="H24">
            <v>10</v>
          </cell>
          <cell r="I24">
            <v>8</v>
          </cell>
        </row>
        <row r="25">
          <cell r="F25">
            <v>3</v>
          </cell>
        </row>
        <row r="36">
          <cell r="F36">
            <v>4</v>
          </cell>
          <cell r="G36">
            <v>3</v>
          </cell>
        </row>
        <row r="46">
          <cell r="F46">
            <v>5</v>
          </cell>
          <cell r="G46">
            <v>4</v>
          </cell>
          <cell r="H46">
            <v>7</v>
          </cell>
          <cell r="I46">
            <v>4</v>
          </cell>
        </row>
        <row r="48">
          <cell r="F48">
            <v>2</v>
          </cell>
        </row>
        <row r="49">
          <cell r="F49">
            <v>4</v>
          </cell>
          <cell r="G49">
            <v>4</v>
          </cell>
          <cell r="H49">
            <v>7</v>
          </cell>
          <cell r="I49">
            <v>4</v>
          </cell>
        </row>
        <row r="59">
          <cell r="I59">
            <v>2</v>
          </cell>
        </row>
        <row r="80">
          <cell r="F80">
            <v>7</v>
          </cell>
          <cell r="G80">
            <v>3</v>
          </cell>
          <cell r="H80">
            <v>3</v>
          </cell>
          <cell r="I80">
            <v>3</v>
          </cell>
        </row>
        <row r="82">
          <cell r="F82">
            <v>22.5</v>
          </cell>
          <cell r="G82">
            <v>18.5</v>
          </cell>
          <cell r="H82">
            <v>16.5</v>
          </cell>
          <cell r="I82">
            <v>37.5</v>
          </cell>
        </row>
        <row r="83">
          <cell r="F83">
            <v>2</v>
          </cell>
          <cell r="G83">
            <v>4</v>
          </cell>
          <cell r="H83">
            <v>1</v>
          </cell>
          <cell r="I83">
            <v>6</v>
          </cell>
        </row>
      </sheetData>
      <sheetData sheetId="6">
        <row r="6">
          <cell r="F6">
            <v>1</v>
          </cell>
          <cell r="H6">
            <v>4</v>
          </cell>
          <cell r="I6">
            <v>1</v>
          </cell>
        </row>
        <row r="7">
          <cell r="G7">
            <v>3</v>
          </cell>
          <cell r="H7">
            <v>2</v>
          </cell>
          <cell r="I7">
            <v>1</v>
          </cell>
        </row>
        <row r="9">
          <cell r="F9">
            <v>4</v>
          </cell>
          <cell r="G9">
            <v>2</v>
          </cell>
          <cell r="H9">
            <v>2</v>
          </cell>
          <cell r="I9">
            <v>5</v>
          </cell>
        </row>
        <row r="10">
          <cell r="H10">
            <v>3</v>
          </cell>
          <cell r="I10">
            <v>2</v>
          </cell>
        </row>
        <row r="11">
          <cell r="F11">
            <v>2</v>
          </cell>
          <cell r="G11">
            <v>1</v>
          </cell>
          <cell r="H11">
            <v>3</v>
          </cell>
          <cell r="I11">
            <v>1</v>
          </cell>
        </row>
        <row r="12">
          <cell r="I12">
            <v>1</v>
          </cell>
        </row>
        <row r="13">
          <cell r="F13">
            <v>1</v>
          </cell>
        </row>
        <row r="17">
          <cell r="I17">
            <v>1</v>
          </cell>
        </row>
        <row r="19">
          <cell r="I19">
            <v>1</v>
          </cell>
        </row>
        <row r="28">
          <cell r="I28">
            <v>1</v>
          </cell>
        </row>
        <row r="33">
          <cell r="H33">
            <v>1</v>
          </cell>
        </row>
        <row r="41">
          <cell r="G41">
            <v>1</v>
          </cell>
        </row>
        <row r="42">
          <cell r="F42" t="str">
            <v>22*</v>
          </cell>
          <cell r="I42">
            <v>1</v>
          </cell>
        </row>
        <row r="51">
          <cell r="I51">
            <v>1</v>
          </cell>
        </row>
        <row r="59">
          <cell r="F59">
            <v>4</v>
          </cell>
          <cell r="G59">
            <v>3</v>
          </cell>
          <cell r="H59">
            <v>2</v>
          </cell>
          <cell r="I59">
            <v>4</v>
          </cell>
        </row>
        <row r="60">
          <cell r="F60">
            <v>1</v>
          </cell>
          <cell r="I60">
            <v>1</v>
          </cell>
        </row>
        <row r="63">
          <cell r="H63">
            <v>1</v>
          </cell>
        </row>
        <row r="65">
          <cell r="G65">
            <v>3</v>
          </cell>
        </row>
        <row r="68">
          <cell r="F68">
            <v>4</v>
          </cell>
          <cell r="I68">
            <v>1</v>
          </cell>
        </row>
        <row r="71">
          <cell r="F71">
            <v>4</v>
          </cell>
          <cell r="G71">
            <v>3</v>
          </cell>
          <cell r="H71">
            <v>2</v>
          </cell>
        </row>
        <row r="73">
          <cell r="F73">
            <v>1</v>
          </cell>
        </row>
        <row r="80">
          <cell r="F80">
            <v>3</v>
          </cell>
          <cell r="G80">
            <v>1</v>
          </cell>
          <cell r="H80">
            <v>2</v>
          </cell>
          <cell r="I80">
            <v>2</v>
          </cell>
        </row>
        <row r="82">
          <cell r="F82">
            <v>30</v>
          </cell>
          <cell r="G82">
            <v>20</v>
          </cell>
          <cell r="H82">
            <v>25</v>
          </cell>
          <cell r="I82">
            <v>25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ky P."/>
      <sheetName val="Carl D."/>
      <sheetName val="Gary N."/>
      <sheetName val="Jay E"/>
      <sheetName val="Chris P."/>
      <sheetName val="Thom E."/>
      <sheetName val="Samir D."/>
      <sheetName val="Bill M."/>
      <sheetName val="Roger T."/>
      <sheetName val="Monthly ActRepTotals"/>
    </sheetNames>
    <sheetDataSet>
      <sheetData sheetId="0">
        <row r="6">
          <cell r="F6">
            <v>11</v>
          </cell>
          <cell r="G6">
            <v>4</v>
          </cell>
          <cell r="H6">
            <v>9</v>
          </cell>
          <cell r="I6">
            <v>9</v>
          </cell>
        </row>
        <row r="7">
          <cell r="F7">
            <v>7</v>
          </cell>
          <cell r="G7">
            <v>11</v>
          </cell>
          <cell r="H7">
            <v>7</v>
          </cell>
          <cell r="I7">
            <v>6</v>
          </cell>
        </row>
        <row r="8">
          <cell r="F8">
            <v>1</v>
          </cell>
          <cell r="G8">
            <v>2</v>
          </cell>
          <cell r="H8">
            <v>3</v>
          </cell>
          <cell r="I8">
            <v>2</v>
          </cell>
        </row>
        <row r="9">
          <cell r="F9">
            <v>3</v>
          </cell>
          <cell r="G9">
            <v>1</v>
          </cell>
          <cell r="H9">
            <v>0</v>
          </cell>
          <cell r="I9">
            <v>0</v>
          </cell>
        </row>
        <row r="10">
          <cell r="F10">
            <v>7</v>
          </cell>
          <cell r="G10">
            <v>4</v>
          </cell>
          <cell r="H10">
            <v>2</v>
          </cell>
          <cell r="I10">
            <v>1</v>
          </cell>
        </row>
        <row r="11">
          <cell r="F11">
            <v>8</v>
          </cell>
          <cell r="G11">
            <v>4</v>
          </cell>
          <cell r="H11">
            <v>3</v>
          </cell>
          <cell r="I11">
            <v>1</v>
          </cell>
        </row>
        <row r="12">
          <cell r="F12">
            <v>1</v>
          </cell>
          <cell r="G12">
            <v>1</v>
          </cell>
          <cell r="H12">
            <v>1</v>
          </cell>
          <cell r="I12">
            <v>1</v>
          </cell>
        </row>
        <row r="13">
          <cell r="F13">
            <v>11</v>
          </cell>
          <cell r="G13">
            <v>4</v>
          </cell>
          <cell r="H13">
            <v>5</v>
          </cell>
          <cell r="I13">
            <v>8</v>
          </cell>
        </row>
        <row r="14">
          <cell r="F14">
            <v>8</v>
          </cell>
          <cell r="G14">
            <v>8</v>
          </cell>
          <cell r="H14">
            <v>8</v>
          </cell>
          <cell r="I14">
            <v>8</v>
          </cell>
        </row>
        <row r="15">
          <cell r="F15">
            <v>8</v>
          </cell>
          <cell r="G15">
            <v>8</v>
          </cell>
          <cell r="H15">
            <v>8</v>
          </cell>
          <cell r="I15">
            <v>8</v>
          </cell>
        </row>
        <row r="16">
          <cell r="F16">
            <v>8</v>
          </cell>
          <cell r="G16">
            <v>8</v>
          </cell>
          <cell r="H16">
            <v>1</v>
          </cell>
          <cell r="I16">
            <v>1</v>
          </cell>
        </row>
        <row r="17">
          <cell r="F17">
            <v>1</v>
          </cell>
          <cell r="G17">
            <v>1</v>
          </cell>
          <cell r="H17">
            <v>1</v>
          </cell>
          <cell r="I17">
            <v>1</v>
          </cell>
        </row>
        <row r="18">
          <cell r="F18">
            <v>1</v>
          </cell>
          <cell r="G18">
            <v>1</v>
          </cell>
          <cell r="H18">
            <v>1</v>
          </cell>
          <cell r="I18">
            <v>1</v>
          </cell>
        </row>
        <row r="19">
          <cell r="F19">
            <v>1</v>
          </cell>
          <cell r="G19">
            <v>1</v>
          </cell>
          <cell r="H19">
            <v>1</v>
          </cell>
          <cell r="I19">
            <v>1</v>
          </cell>
        </row>
        <row r="24"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F25">
            <v>1</v>
          </cell>
          <cell r="G25">
            <v>1</v>
          </cell>
          <cell r="H25">
            <v>1</v>
          </cell>
          <cell r="I25">
            <v>1</v>
          </cell>
        </row>
        <row r="26">
          <cell r="F26">
            <v>1</v>
          </cell>
          <cell r="G26">
            <v>1</v>
          </cell>
          <cell r="H26">
            <v>1</v>
          </cell>
          <cell r="I26">
            <v>1</v>
          </cell>
        </row>
        <row r="27">
          <cell r="F27">
            <v>1</v>
          </cell>
          <cell r="G27">
            <v>1</v>
          </cell>
          <cell r="H27">
            <v>1</v>
          </cell>
          <cell r="I27">
            <v>1</v>
          </cell>
        </row>
        <row r="28">
          <cell r="F28">
            <v>1</v>
          </cell>
          <cell r="G28">
            <v>1</v>
          </cell>
          <cell r="H28">
            <v>1</v>
          </cell>
          <cell r="I28">
            <v>1</v>
          </cell>
        </row>
        <row r="31">
          <cell r="F31">
            <v>1</v>
          </cell>
          <cell r="G31">
            <v>1</v>
          </cell>
          <cell r="H31">
            <v>1</v>
          </cell>
          <cell r="I31">
            <v>1</v>
          </cell>
        </row>
        <row r="32">
          <cell r="F32">
            <v>1</v>
          </cell>
          <cell r="G32">
            <v>1</v>
          </cell>
          <cell r="H32">
            <v>1</v>
          </cell>
          <cell r="I32">
            <v>1</v>
          </cell>
        </row>
        <row r="33">
          <cell r="F33">
            <v>1</v>
          </cell>
          <cell r="G33">
            <v>1</v>
          </cell>
          <cell r="H33">
            <v>1</v>
          </cell>
          <cell r="I33">
            <v>1</v>
          </cell>
        </row>
        <row r="36">
          <cell r="F36">
            <v>7</v>
          </cell>
          <cell r="G36">
            <v>7</v>
          </cell>
          <cell r="H36">
            <v>7</v>
          </cell>
          <cell r="I36">
            <v>7</v>
          </cell>
        </row>
        <row r="38">
          <cell r="F38">
            <v>7</v>
          </cell>
          <cell r="G38">
            <v>7</v>
          </cell>
          <cell r="H38">
            <v>7</v>
          </cell>
          <cell r="I38">
            <v>7</v>
          </cell>
        </row>
        <row r="41">
          <cell r="F41">
            <v>7</v>
          </cell>
          <cell r="G41">
            <v>7</v>
          </cell>
          <cell r="H41">
            <v>7</v>
          </cell>
          <cell r="I41">
            <v>7</v>
          </cell>
        </row>
        <row r="42">
          <cell r="F42">
            <v>7</v>
          </cell>
          <cell r="G42">
            <v>7</v>
          </cell>
          <cell r="H42">
            <v>7</v>
          </cell>
          <cell r="I42">
            <v>7</v>
          </cell>
        </row>
        <row r="46">
          <cell r="F46">
            <v>7</v>
          </cell>
          <cell r="G46">
            <v>7</v>
          </cell>
          <cell r="H46">
            <v>7</v>
          </cell>
          <cell r="I46">
            <v>7</v>
          </cell>
        </row>
        <row r="47">
          <cell r="F47">
            <v>7</v>
          </cell>
          <cell r="G47">
            <v>7</v>
          </cell>
          <cell r="H47">
            <v>7</v>
          </cell>
          <cell r="I47">
            <v>7</v>
          </cell>
        </row>
        <row r="48">
          <cell r="F48">
            <v>7</v>
          </cell>
          <cell r="G48">
            <v>7</v>
          </cell>
          <cell r="H48">
            <v>7</v>
          </cell>
          <cell r="I48">
            <v>7</v>
          </cell>
        </row>
        <row r="49">
          <cell r="F49">
            <v>7</v>
          </cell>
          <cell r="G49">
            <v>7</v>
          </cell>
          <cell r="H49">
            <v>7</v>
          </cell>
          <cell r="I49">
            <v>7</v>
          </cell>
        </row>
        <row r="50">
          <cell r="F50">
            <v>7</v>
          </cell>
          <cell r="G50">
            <v>7</v>
          </cell>
          <cell r="H50">
            <v>7</v>
          </cell>
          <cell r="I50">
            <v>7</v>
          </cell>
        </row>
        <row r="51">
          <cell r="F51">
            <v>7</v>
          </cell>
          <cell r="G51">
            <v>7</v>
          </cell>
          <cell r="H51">
            <v>7</v>
          </cell>
          <cell r="I51">
            <v>7</v>
          </cell>
        </row>
        <row r="52">
          <cell r="F52">
            <v>7</v>
          </cell>
          <cell r="G52">
            <v>7</v>
          </cell>
          <cell r="H52">
            <v>7</v>
          </cell>
          <cell r="I52">
            <v>7</v>
          </cell>
        </row>
        <row r="53">
          <cell r="F53">
            <v>7</v>
          </cell>
          <cell r="G53">
            <v>7</v>
          </cell>
          <cell r="H53">
            <v>7</v>
          </cell>
          <cell r="I53">
            <v>7</v>
          </cell>
        </row>
        <row r="59">
          <cell r="F59">
            <v>7</v>
          </cell>
          <cell r="G59">
            <v>7</v>
          </cell>
          <cell r="H59">
            <v>7</v>
          </cell>
          <cell r="I59">
            <v>7</v>
          </cell>
        </row>
        <row r="60">
          <cell r="F60">
            <v>7</v>
          </cell>
          <cell r="G60">
            <v>7</v>
          </cell>
          <cell r="H60">
            <v>7</v>
          </cell>
          <cell r="I60">
            <v>7</v>
          </cell>
        </row>
        <row r="61">
          <cell r="F61">
            <v>7</v>
          </cell>
          <cell r="G61">
            <v>7</v>
          </cell>
          <cell r="H61">
            <v>7</v>
          </cell>
          <cell r="I61">
            <v>7</v>
          </cell>
        </row>
        <row r="63">
          <cell r="F63">
            <v>7</v>
          </cell>
          <cell r="G63">
            <v>7</v>
          </cell>
          <cell r="H63">
            <v>7</v>
          </cell>
          <cell r="I63">
            <v>7</v>
          </cell>
        </row>
        <row r="64">
          <cell r="F64">
            <v>7</v>
          </cell>
          <cell r="G64">
            <v>7</v>
          </cell>
          <cell r="H64">
            <v>7</v>
          </cell>
          <cell r="I64">
            <v>7</v>
          </cell>
        </row>
        <row r="65">
          <cell r="F65">
            <v>7</v>
          </cell>
          <cell r="G65">
            <v>7</v>
          </cell>
          <cell r="H65">
            <v>7</v>
          </cell>
          <cell r="I65">
            <v>7</v>
          </cell>
        </row>
        <row r="66">
          <cell r="F66">
            <v>7</v>
          </cell>
          <cell r="G66">
            <v>7</v>
          </cell>
          <cell r="H66">
            <v>7</v>
          </cell>
          <cell r="I66">
            <v>7</v>
          </cell>
        </row>
        <row r="68">
          <cell r="F68">
            <v>7</v>
          </cell>
          <cell r="G68">
            <v>7</v>
          </cell>
          <cell r="H68">
            <v>7</v>
          </cell>
          <cell r="I68">
            <v>7</v>
          </cell>
        </row>
        <row r="69">
          <cell r="F69">
            <v>7</v>
          </cell>
          <cell r="G69">
            <v>7</v>
          </cell>
          <cell r="H69">
            <v>7</v>
          </cell>
          <cell r="I69">
            <v>7</v>
          </cell>
        </row>
        <row r="71">
          <cell r="F71">
            <v>7</v>
          </cell>
          <cell r="G71">
            <v>7</v>
          </cell>
          <cell r="H71">
            <v>7</v>
          </cell>
          <cell r="I71">
            <v>7</v>
          </cell>
        </row>
        <row r="72">
          <cell r="F72">
            <v>7</v>
          </cell>
          <cell r="G72">
            <v>7</v>
          </cell>
          <cell r="H72">
            <v>7</v>
          </cell>
          <cell r="I72">
            <v>7</v>
          </cell>
        </row>
        <row r="73">
          <cell r="F73">
            <v>7</v>
          </cell>
          <cell r="G73">
            <v>7</v>
          </cell>
          <cell r="H73">
            <v>7</v>
          </cell>
          <cell r="I73">
            <v>7</v>
          </cell>
        </row>
        <row r="74">
          <cell r="F74">
            <v>7</v>
          </cell>
          <cell r="G74">
            <v>7</v>
          </cell>
          <cell r="H74">
            <v>7</v>
          </cell>
          <cell r="I74">
            <v>7</v>
          </cell>
        </row>
        <row r="76">
          <cell r="F76">
            <v>7</v>
          </cell>
          <cell r="G76">
            <v>7</v>
          </cell>
          <cell r="H76">
            <v>7</v>
          </cell>
          <cell r="I76">
            <v>7</v>
          </cell>
        </row>
        <row r="77">
          <cell r="F77">
            <v>7</v>
          </cell>
          <cell r="G77">
            <v>1</v>
          </cell>
          <cell r="H77">
            <v>1</v>
          </cell>
          <cell r="I77">
            <v>1</v>
          </cell>
        </row>
        <row r="78">
          <cell r="F78">
            <v>6</v>
          </cell>
          <cell r="G78">
            <v>2</v>
          </cell>
          <cell r="H78">
            <v>2</v>
          </cell>
          <cell r="I78">
            <v>1</v>
          </cell>
        </row>
        <row r="82">
          <cell r="F82">
            <v>30</v>
          </cell>
          <cell r="G82">
            <v>30</v>
          </cell>
          <cell r="H82">
            <v>32</v>
          </cell>
          <cell r="I82">
            <v>35</v>
          </cell>
        </row>
        <row r="83">
          <cell r="F83">
            <v>1</v>
          </cell>
          <cell r="G83">
            <v>2</v>
          </cell>
          <cell r="H83">
            <v>3</v>
          </cell>
          <cell r="I83">
            <v>2</v>
          </cell>
        </row>
      </sheetData>
      <sheetData sheetId="1">
        <row r="16">
          <cell r="F16">
            <v>2</v>
          </cell>
          <cell r="G16">
            <v>2</v>
          </cell>
          <cell r="H16">
            <v>2</v>
          </cell>
          <cell r="I16">
            <v>2</v>
          </cell>
        </row>
        <row r="20">
          <cell r="F20">
            <v>2</v>
          </cell>
          <cell r="G20">
            <v>2</v>
          </cell>
          <cell r="H20">
            <v>2</v>
          </cell>
          <cell r="I20">
            <v>2</v>
          </cell>
        </row>
        <row r="21">
          <cell r="F21">
            <v>2</v>
          </cell>
          <cell r="G21">
            <v>5</v>
          </cell>
          <cell r="H21">
            <v>2</v>
          </cell>
          <cell r="I21">
            <v>3</v>
          </cell>
        </row>
        <row r="22">
          <cell r="F22">
            <v>1</v>
          </cell>
          <cell r="G22">
            <v>1</v>
          </cell>
          <cell r="H22">
            <v>1</v>
          </cell>
          <cell r="I22">
            <v>1</v>
          </cell>
        </row>
        <row r="24"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F25">
            <v>1</v>
          </cell>
          <cell r="G25">
            <v>1</v>
          </cell>
          <cell r="H25">
            <v>1</v>
          </cell>
          <cell r="I25">
            <v>1</v>
          </cell>
        </row>
        <row r="26">
          <cell r="F26">
            <v>1</v>
          </cell>
          <cell r="G26">
            <v>1</v>
          </cell>
          <cell r="H26">
            <v>1</v>
          </cell>
          <cell r="I26">
            <v>1</v>
          </cell>
        </row>
        <row r="27">
          <cell r="F27">
            <v>1</v>
          </cell>
          <cell r="G27">
            <v>1</v>
          </cell>
          <cell r="H27">
            <v>1</v>
          </cell>
          <cell r="I27">
            <v>1</v>
          </cell>
        </row>
        <row r="28">
          <cell r="F28">
            <v>1</v>
          </cell>
          <cell r="G28">
            <v>1</v>
          </cell>
          <cell r="H28">
            <v>1</v>
          </cell>
          <cell r="I28">
            <v>1</v>
          </cell>
        </row>
        <row r="31">
          <cell r="F31">
            <v>1</v>
          </cell>
          <cell r="G31">
            <v>1</v>
          </cell>
          <cell r="H31">
            <v>1</v>
          </cell>
          <cell r="I31">
            <v>1</v>
          </cell>
        </row>
        <row r="32">
          <cell r="F32">
            <v>1</v>
          </cell>
          <cell r="G32">
            <v>1</v>
          </cell>
          <cell r="H32">
            <v>1</v>
          </cell>
          <cell r="I32">
            <v>1</v>
          </cell>
        </row>
        <row r="33">
          <cell r="F33">
            <v>1</v>
          </cell>
          <cell r="G33">
            <v>1</v>
          </cell>
          <cell r="H33">
            <v>1</v>
          </cell>
          <cell r="I33">
            <v>1</v>
          </cell>
        </row>
        <row r="36">
          <cell r="F36">
            <v>1</v>
          </cell>
          <cell r="G36">
            <v>1</v>
          </cell>
          <cell r="H36">
            <v>1</v>
          </cell>
          <cell r="I36">
            <v>1</v>
          </cell>
        </row>
        <row r="38">
          <cell r="F38">
            <v>1</v>
          </cell>
          <cell r="G38">
            <v>1</v>
          </cell>
          <cell r="H38">
            <v>1</v>
          </cell>
          <cell r="I38">
            <v>1</v>
          </cell>
        </row>
        <row r="41">
          <cell r="F41">
            <v>1</v>
          </cell>
          <cell r="G41">
            <v>1</v>
          </cell>
          <cell r="H41">
            <v>1</v>
          </cell>
          <cell r="I41">
            <v>1</v>
          </cell>
        </row>
        <row r="42">
          <cell r="F42">
            <v>1</v>
          </cell>
          <cell r="G42">
            <v>1</v>
          </cell>
          <cell r="H42">
            <v>1</v>
          </cell>
          <cell r="I42">
            <v>1</v>
          </cell>
        </row>
        <row r="46">
          <cell r="F46">
            <v>2</v>
          </cell>
          <cell r="G46">
            <v>2</v>
          </cell>
          <cell r="H46">
            <v>3</v>
          </cell>
          <cell r="I46">
            <v>3</v>
          </cell>
        </row>
        <row r="47">
          <cell r="F47">
            <v>3</v>
          </cell>
          <cell r="G47">
            <v>3</v>
          </cell>
          <cell r="H47">
            <v>3</v>
          </cell>
          <cell r="I47">
            <v>3</v>
          </cell>
        </row>
        <row r="48">
          <cell r="F48">
            <v>3</v>
          </cell>
          <cell r="G48">
            <v>3</v>
          </cell>
          <cell r="H48">
            <v>3</v>
          </cell>
          <cell r="I48">
            <v>3</v>
          </cell>
        </row>
        <row r="49">
          <cell r="F49">
            <v>3</v>
          </cell>
          <cell r="G49">
            <v>3</v>
          </cell>
          <cell r="H49">
            <v>3</v>
          </cell>
          <cell r="I49">
            <v>3</v>
          </cell>
        </row>
        <row r="50">
          <cell r="F50">
            <v>3</v>
          </cell>
          <cell r="G50">
            <v>3</v>
          </cell>
          <cell r="H50">
            <v>3</v>
          </cell>
          <cell r="I50">
            <v>3</v>
          </cell>
        </row>
        <row r="51">
          <cell r="F51">
            <v>3</v>
          </cell>
          <cell r="G51">
            <v>3</v>
          </cell>
          <cell r="H51">
            <v>3</v>
          </cell>
          <cell r="I51">
            <v>3</v>
          </cell>
        </row>
        <row r="52">
          <cell r="F52">
            <v>2</v>
          </cell>
          <cell r="G52">
            <v>2</v>
          </cell>
          <cell r="H52">
            <v>1</v>
          </cell>
          <cell r="I52">
            <v>2</v>
          </cell>
        </row>
        <row r="53">
          <cell r="F53">
            <v>2</v>
          </cell>
          <cell r="G53">
            <v>2</v>
          </cell>
          <cell r="H53">
            <v>2</v>
          </cell>
          <cell r="I53">
            <v>2</v>
          </cell>
        </row>
        <row r="59">
          <cell r="F59">
            <v>2</v>
          </cell>
          <cell r="G59">
            <v>2</v>
          </cell>
          <cell r="H59">
            <v>2</v>
          </cell>
          <cell r="I59">
            <v>2</v>
          </cell>
        </row>
        <row r="60">
          <cell r="F60">
            <v>2</v>
          </cell>
          <cell r="G60">
            <v>2</v>
          </cell>
          <cell r="H60">
            <v>2</v>
          </cell>
          <cell r="I60">
            <v>2</v>
          </cell>
        </row>
        <row r="61">
          <cell r="F61">
            <v>2</v>
          </cell>
          <cell r="G61">
            <v>2</v>
          </cell>
          <cell r="H61">
            <v>2</v>
          </cell>
          <cell r="I61">
            <v>2</v>
          </cell>
        </row>
        <row r="63">
          <cell r="F63">
            <v>2</v>
          </cell>
          <cell r="G63">
            <v>2</v>
          </cell>
          <cell r="H63">
            <v>2</v>
          </cell>
          <cell r="I63">
            <v>2</v>
          </cell>
        </row>
        <row r="64">
          <cell r="F64">
            <v>2</v>
          </cell>
          <cell r="G64">
            <v>2</v>
          </cell>
          <cell r="H64">
            <v>2</v>
          </cell>
          <cell r="I64">
            <v>2</v>
          </cell>
        </row>
        <row r="65">
          <cell r="F65">
            <v>2</v>
          </cell>
          <cell r="G65">
            <v>2</v>
          </cell>
          <cell r="H65">
            <v>2</v>
          </cell>
          <cell r="I65">
            <v>2</v>
          </cell>
        </row>
        <row r="66">
          <cell r="F66">
            <v>2</v>
          </cell>
          <cell r="G66">
            <v>2</v>
          </cell>
          <cell r="H66">
            <v>2</v>
          </cell>
          <cell r="I66">
            <v>2</v>
          </cell>
        </row>
        <row r="68">
          <cell r="F68">
            <v>2</v>
          </cell>
          <cell r="G68">
            <v>2</v>
          </cell>
          <cell r="H68">
            <v>2</v>
          </cell>
          <cell r="I68">
            <v>2</v>
          </cell>
        </row>
        <row r="69">
          <cell r="F69">
            <v>2</v>
          </cell>
          <cell r="G69">
            <v>2</v>
          </cell>
          <cell r="H69">
            <v>2</v>
          </cell>
          <cell r="I69">
            <v>2</v>
          </cell>
        </row>
        <row r="71">
          <cell r="F71">
            <v>2</v>
          </cell>
          <cell r="G71">
            <v>2</v>
          </cell>
          <cell r="H71">
            <v>2</v>
          </cell>
          <cell r="I71">
            <v>2</v>
          </cell>
        </row>
        <row r="72">
          <cell r="F72">
            <v>2</v>
          </cell>
          <cell r="G72">
            <v>2</v>
          </cell>
          <cell r="H72">
            <v>2</v>
          </cell>
          <cell r="I72">
            <v>2</v>
          </cell>
        </row>
        <row r="73">
          <cell r="F73">
            <v>2</v>
          </cell>
          <cell r="G73">
            <v>2</v>
          </cell>
          <cell r="H73">
            <v>2</v>
          </cell>
          <cell r="I73">
            <v>2</v>
          </cell>
        </row>
        <row r="74">
          <cell r="F74">
            <v>2</v>
          </cell>
          <cell r="G74">
            <v>2</v>
          </cell>
          <cell r="H74">
            <v>2</v>
          </cell>
          <cell r="I74">
            <v>2</v>
          </cell>
        </row>
        <row r="76">
          <cell r="F76">
            <v>2</v>
          </cell>
          <cell r="G76">
            <v>2</v>
          </cell>
          <cell r="H76">
            <v>2</v>
          </cell>
          <cell r="I76">
            <v>2</v>
          </cell>
        </row>
        <row r="77">
          <cell r="F77">
            <v>2</v>
          </cell>
          <cell r="G77">
            <v>2</v>
          </cell>
          <cell r="H77">
            <v>2</v>
          </cell>
          <cell r="I77">
            <v>2</v>
          </cell>
        </row>
        <row r="78">
          <cell r="F78">
            <v>2</v>
          </cell>
          <cell r="G78">
            <v>2</v>
          </cell>
          <cell r="H78">
            <v>2</v>
          </cell>
          <cell r="I78">
            <v>2</v>
          </cell>
        </row>
        <row r="82">
          <cell r="F82">
            <v>15</v>
          </cell>
          <cell r="G82">
            <v>20</v>
          </cell>
          <cell r="H82">
            <v>15</v>
          </cell>
          <cell r="I82">
            <v>20</v>
          </cell>
        </row>
        <row r="83">
          <cell r="F83">
            <v>2</v>
          </cell>
          <cell r="G83">
            <v>2</v>
          </cell>
          <cell r="H83">
            <v>2</v>
          </cell>
          <cell r="I83">
            <v>2</v>
          </cell>
        </row>
      </sheetData>
      <sheetData sheetId="2">
        <row r="16">
          <cell r="F16">
            <v>10</v>
          </cell>
          <cell r="G16">
            <v>12</v>
          </cell>
          <cell r="H16">
            <v>15</v>
          </cell>
          <cell r="I16">
            <v>18</v>
          </cell>
        </row>
        <row r="24">
          <cell r="F24">
            <v>7</v>
          </cell>
          <cell r="G24">
            <v>20</v>
          </cell>
          <cell r="H24">
            <v>34</v>
          </cell>
          <cell r="I24">
            <v>46</v>
          </cell>
        </row>
        <row r="25">
          <cell r="F25">
            <v>46</v>
          </cell>
          <cell r="G25">
            <v>46</v>
          </cell>
          <cell r="H25">
            <v>46</v>
          </cell>
          <cell r="I25">
            <v>46</v>
          </cell>
        </row>
        <row r="26">
          <cell r="F26">
            <v>46</v>
          </cell>
          <cell r="G26">
            <v>46</v>
          </cell>
          <cell r="H26">
            <v>46</v>
          </cell>
          <cell r="I26">
            <v>46</v>
          </cell>
        </row>
        <row r="27">
          <cell r="F27">
            <v>46</v>
          </cell>
          <cell r="G27">
            <v>46</v>
          </cell>
          <cell r="H27">
            <v>46</v>
          </cell>
          <cell r="I27">
            <v>46</v>
          </cell>
        </row>
        <row r="28">
          <cell r="F28">
            <v>2</v>
          </cell>
          <cell r="G28">
            <v>2</v>
          </cell>
          <cell r="H28">
            <v>2</v>
          </cell>
          <cell r="I28">
            <v>2</v>
          </cell>
        </row>
        <row r="31">
          <cell r="F31">
            <v>1</v>
          </cell>
          <cell r="G31">
            <v>11</v>
          </cell>
          <cell r="H31">
            <v>9</v>
          </cell>
          <cell r="I31">
            <v>10</v>
          </cell>
        </row>
        <row r="32">
          <cell r="F32">
            <v>1</v>
          </cell>
          <cell r="G32">
            <v>8</v>
          </cell>
          <cell r="H32">
            <v>9</v>
          </cell>
          <cell r="I32">
            <v>10</v>
          </cell>
        </row>
        <row r="33">
          <cell r="F33">
            <v>1</v>
          </cell>
          <cell r="G33">
            <v>2</v>
          </cell>
          <cell r="H33">
            <v>0</v>
          </cell>
          <cell r="I33">
            <v>0</v>
          </cell>
        </row>
        <row r="36">
          <cell r="F36">
            <v>15</v>
          </cell>
          <cell r="G36">
            <v>0</v>
          </cell>
          <cell r="H36">
            <v>0</v>
          </cell>
          <cell r="I36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1">
          <cell r="F41">
            <v>2</v>
          </cell>
          <cell r="G41">
            <v>2</v>
          </cell>
          <cell r="H41">
            <v>2</v>
          </cell>
          <cell r="I41">
            <v>2</v>
          </cell>
        </row>
        <row r="42">
          <cell r="F42">
            <v>15</v>
          </cell>
          <cell r="G42">
            <v>15</v>
          </cell>
          <cell r="H42">
            <v>15</v>
          </cell>
          <cell r="I42">
            <v>15</v>
          </cell>
        </row>
        <row r="46">
          <cell r="F46">
            <v>15</v>
          </cell>
          <cell r="G46">
            <v>15</v>
          </cell>
          <cell r="H46">
            <v>15</v>
          </cell>
          <cell r="I46">
            <v>15</v>
          </cell>
        </row>
        <row r="47">
          <cell r="F47">
            <v>15</v>
          </cell>
          <cell r="G47">
            <v>15</v>
          </cell>
          <cell r="H47">
            <v>15</v>
          </cell>
          <cell r="I47">
            <v>15</v>
          </cell>
        </row>
        <row r="48">
          <cell r="F48">
            <v>15</v>
          </cell>
          <cell r="G48">
            <v>15</v>
          </cell>
          <cell r="H48">
            <v>15</v>
          </cell>
          <cell r="I48">
            <v>15</v>
          </cell>
        </row>
        <row r="49">
          <cell r="F49">
            <v>7</v>
          </cell>
          <cell r="G49">
            <v>15</v>
          </cell>
          <cell r="H49">
            <v>34</v>
          </cell>
          <cell r="I49">
            <v>46</v>
          </cell>
        </row>
        <row r="50">
          <cell r="F50">
            <v>46</v>
          </cell>
          <cell r="G50">
            <v>46</v>
          </cell>
          <cell r="H50">
            <v>46</v>
          </cell>
          <cell r="I50">
            <v>46</v>
          </cell>
        </row>
        <row r="51">
          <cell r="F51">
            <v>46</v>
          </cell>
          <cell r="G51">
            <v>46</v>
          </cell>
          <cell r="H51">
            <v>46</v>
          </cell>
          <cell r="I51">
            <v>46</v>
          </cell>
        </row>
        <row r="52">
          <cell r="F52">
            <v>46</v>
          </cell>
          <cell r="G52">
            <v>46</v>
          </cell>
          <cell r="H52">
            <v>46</v>
          </cell>
          <cell r="I52">
            <v>46</v>
          </cell>
        </row>
        <row r="53">
          <cell r="F53">
            <v>46</v>
          </cell>
          <cell r="G53">
            <v>46</v>
          </cell>
          <cell r="H53">
            <v>46</v>
          </cell>
          <cell r="I53">
            <v>46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2">
          <cell r="F82">
            <v>5</v>
          </cell>
          <cell r="G82">
            <v>4.5</v>
          </cell>
          <cell r="H82">
            <v>3</v>
          </cell>
          <cell r="I82">
            <v>4</v>
          </cell>
        </row>
        <row r="83">
          <cell r="F83">
            <v>1</v>
          </cell>
          <cell r="G83">
            <v>1</v>
          </cell>
          <cell r="H83">
            <v>1</v>
          </cell>
          <cell r="I83">
            <v>1</v>
          </cell>
        </row>
      </sheetData>
      <sheetData sheetId="3"/>
      <sheetData sheetId="4">
        <row r="16">
          <cell r="F16">
            <v>1</v>
          </cell>
          <cell r="G16">
            <v>5</v>
          </cell>
          <cell r="H16">
            <v>5</v>
          </cell>
          <cell r="I16">
            <v>5</v>
          </cell>
        </row>
        <row r="24">
          <cell r="F24">
            <v>10</v>
          </cell>
          <cell r="G24">
            <v>15</v>
          </cell>
          <cell r="H24">
            <v>15</v>
          </cell>
          <cell r="I24">
            <v>15</v>
          </cell>
        </row>
        <row r="25">
          <cell r="F25">
            <v>15</v>
          </cell>
          <cell r="G25">
            <v>15</v>
          </cell>
          <cell r="H25">
            <v>15</v>
          </cell>
          <cell r="I25">
            <v>15</v>
          </cell>
        </row>
        <row r="26">
          <cell r="F26">
            <v>15</v>
          </cell>
          <cell r="G26">
            <v>15</v>
          </cell>
          <cell r="H26">
            <v>15</v>
          </cell>
          <cell r="I26">
            <v>15</v>
          </cell>
        </row>
        <row r="27">
          <cell r="F27">
            <v>15</v>
          </cell>
          <cell r="G27">
            <v>15</v>
          </cell>
          <cell r="H27">
            <v>15</v>
          </cell>
          <cell r="I27">
            <v>15</v>
          </cell>
        </row>
        <row r="28">
          <cell r="F28">
            <v>15</v>
          </cell>
          <cell r="G28">
            <v>15</v>
          </cell>
          <cell r="H28">
            <v>15</v>
          </cell>
          <cell r="I28">
            <v>15</v>
          </cell>
        </row>
        <row r="31">
          <cell r="F31">
            <v>4</v>
          </cell>
          <cell r="G31">
            <v>5</v>
          </cell>
          <cell r="H31">
            <v>5</v>
          </cell>
          <cell r="I31">
            <v>5</v>
          </cell>
        </row>
        <row r="32">
          <cell r="F32">
            <v>4</v>
          </cell>
          <cell r="G32">
            <v>4</v>
          </cell>
          <cell r="H32">
            <v>4</v>
          </cell>
          <cell r="I32">
            <v>4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F36">
            <v>3</v>
          </cell>
          <cell r="G36">
            <v>13</v>
          </cell>
          <cell r="H36">
            <v>13</v>
          </cell>
          <cell r="I36">
            <v>13</v>
          </cell>
        </row>
        <row r="38">
          <cell r="F38">
            <v>13</v>
          </cell>
          <cell r="G38">
            <v>13</v>
          </cell>
          <cell r="H38">
            <v>13</v>
          </cell>
          <cell r="I38">
            <v>13</v>
          </cell>
        </row>
        <row r="41">
          <cell r="F41">
            <v>13</v>
          </cell>
          <cell r="G41">
            <v>13</v>
          </cell>
          <cell r="H41">
            <v>13</v>
          </cell>
          <cell r="I41">
            <v>13</v>
          </cell>
        </row>
        <row r="42">
          <cell r="F42">
            <v>13</v>
          </cell>
          <cell r="G42">
            <v>13</v>
          </cell>
          <cell r="H42">
            <v>13</v>
          </cell>
          <cell r="I42">
            <v>13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10</v>
          </cell>
          <cell r="G49">
            <v>15</v>
          </cell>
          <cell r="H49">
            <v>15</v>
          </cell>
          <cell r="I49">
            <v>15</v>
          </cell>
        </row>
        <row r="50">
          <cell r="F50">
            <v>0</v>
          </cell>
          <cell r="G50">
            <v>2</v>
          </cell>
          <cell r="H50">
            <v>2</v>
          </cell>
          <cell r="I50">
            <v>2</v>
          </cell>
        </row>
        <row r="51">
          <cell r="F51">
            <v>2</v>
          </cell>
          <cell r="G51">
            <v>2</v>
          </cell>
          <cell r="H51">
            <v>2</v>
          </cell>
          <cell r="I51">
            <v>2</v>
          </cell>
        </row>
        <row r="52">
          <cell r="F52">
            <v>2</v>
          </cell>
          <cell r="G52">
            <v>2</v>
          </cell>
          <cell r="H52">
            <v>2</v>
          </cell>
          <cell r="I52">
            <v>2</v>
          </cell>
        </row>
        <row r="53">
          <cell r="F53">
            <v>2</v>
          </cell>
          <cell r="G53">
            <v>2</v>
          </cell>
          <cell r="H53">
            <v>2</v>
          </cell>
          <cell r="I53">
            <v>2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2">
          <cell r="F82">
            <v>22</v>
          </cell>
          <cell r="G82">
            <v>12</v>
          </cell>
          <cell r="H82">
            <v>12</v>
          </cell>
          <cell r="I82">
            <v>12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</sheetData>
      <sheetData sheetId="5"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6">
          <cell r="F46">
            <v>0</v>
          </cell>
          <cell r="G46">
            <v>4</v>
          </cell>
          <cell r="H46">
            <v>4</v>
          </cell>
          <cell r="I46">
            <v>5</v>
          </cell>
        </row>
        <row r="47">
          <cell r="F47">
            <v>5</v>
          </cell>
          <cell r="G47">
            <v>5</v>
          </cell>
          <cell r="H47">
            <v>5</v>
          </cell>
          <cell r="I47">
            <v>5</v>
          </cell>
        </row>
        <row r="48">
          <cell r="F48">
            <v>5</v>
          </cell>
          <cell r="G48">
            <v>4</v>
          </cell>
          <cell r="H48">
            <v>4</v>
          </cell>
          <cell r="I48">
            <v>3</v>
          </cell>
        </row>
        <row r="49">
          <cell r="F49">
            <v>3</v>
          </cell>
          <cell r="G49">
            <v>3</v>
          </cell>
          <cell r="H49">
            <v>3</v>
          </cell>
          <cell r="I49">
            <v>3</v>
          </cell>
        </row>
        <row r="50">
          <cell r="F50">
            <v>3</v>
          </cell>
          <cell r="G50">
            <v>3</v>
          </cell>
          <cell r="H50">
            <v>3</v>
          </cell>
          <cell r="I50">
            <v>3</v>
          </cell>
        </row>
        <row r="51">
          <cell r="F51">
            <v>3</v>
          </cell>
          <cell r="G51">
            <v>3</v>
          </cell>
          <cell r="H51">
            <v>3</v>
          </cell>
          <cell r="I51">
            <v>2</v>
          </cell>
        </row>
        <row r="52">
          <cell r="F52">
            <v>2</v>
          </cell>
          <cell r="G52">
            <v>2</v>
          </cell>
          <cell r="H52">
            <v>2</v>
          </cell>
          <cell r="I52">
            <v>2</v>
          </cell>
        </row>
        <row r="53">
          <cell r="F53">
            <v>2</v>
          </cell>
          <cell r="G53">
            <v>2</v>
          </cell>
          <cell r="H53">
            <v>2</v>
          </cell>
          <cell r="I53">
            <v>2</v>
          </cell>
        </row>
        <row r="59">
          <cell r="F59">
            <v>2</v>
          </cell>
          <cell r="G59">
            <v>2</v>
          </cell>
          <cell r="H59">
            <v>2</v>
          </cell>
          <cell r="I59">
            <v>2</v>
          </cell>
        </row>
        <row r="60">
          <cell r="F60">
            <v>2</v>
          </cell>
          <cell r="G60">
            <v>2</v>
          </cell>
          <cell r="H60">
            <v>2</v>
          </cell>
          <cell r="I60">
            <v>2</v>
          </cell>
        </row>
        <row r="61">
          <cell r="F61">
            <v>2</v>
          </cell>
          <cell r="G61">
            <v>2</v>
          </cell>
          <cell r="H61">
            <v>2</v>
          </cell>
          <cell r="I61">
            <v>2</v>
          </cell>
        </row>
        <row r="63">
          <cell r="F63">
            <v>2</v>
          </cell>
          <cell r="G63">
            <v>2</v>
          </cell>
          <cell r="H63">
            <v>2</v>
          </cell>
          <cell r="I63">
            <v>2</v>
          </cell>
        </row>
        <row r="64">
          <cell r="F64">
            <v>2</v>
          </cell>
          <cell r="G64">
            <v>2</v>
          </cell>
          <cell r="H64">
            <v>2</v>
          </cell>
          <cell r="I64">
            <v>2</v>
          </cell>
        </row>
        <row r="65">
          <cell r="F65">
            <v>2</v>
          </cell>
          <cell r="G65">
            <v>2</v>
          </cell>
          <cell r="H65">
            <v>2</v>
          </cell>
          <cell r="I65">
            <v>2</v>
          </cell>
        </row>
        <row r="66">
          <cell r="F66">
            <v>2</v>
          </cell>
          <cell r="G66">
            <v>2</v>
          </cell>
          <cell r="H66">
            <v>2</v>
          </cell>
          <cell r="I66">
            <v>2</v>
          </cell>
        </row>
        <row r="68">
          <cell r="F68">
            <v>2</v>
          </cell>
          <cell r="G68">
            <v>2</v>
          </cell>
          <cell r="H68">
            <v>2</v>
          </cell>
          <cell r="I68">
            <v>2</v>
          </cell>
        </row>
        <row r="69">
          <cell r="F69">
            <v>2</v>
          </cell>
          <cell r="G69">
            <v>2</v>
          </cell>
          <cell r="H69">
            <v>2</v>
          </cell>
          <cell r="I69">
            <v>2</v>
          </cell>
        </row>
        <row r="71">
          <cell r="F71">
            <v>2</v>
          </cell>
          <cell r="G71">
            <v>2</v>
          </cell>
          <cell r="H71">
            <v>2</v>
          </cell>
          <cell r="I71">
            <v>2</v>
          </cell>
        </row>
        <row r="72">
          <cell r="F72">
            <v>2</v>
          </cell>
          <cell r="G72">
            <v>2</v>
          </cell>
          <cell r="H72">
            <v>2</v>
          </cell>
          <cell r="I72">
            <v>2</v>
          </cell>
        </row>
        <row r="73">
          <cell r="F73">
            <v>2</v>
          </cell>
          <cell r="G73">
            <v>2</v>
          </cell>
          <cell r="H73">
            <v>2</v>
          </cell>
          <cell r="I73">
            <v>2</v>
          </cell>
        </row>
        <row r="74">
          <cell r="F74">
            <v>2</v>
          </cell>
          <cell r="G74">
            <v>2</v>
          </cell>
          <cell r="H74">
            <v>2</v>
          </cell>
          <cell r="I74">
            <v>2</v>
          </cell>
        </row>
        <row r="76">
          <cell r="F76">
            <v>2</v>
          </cell>
          <cell r="G76">
            <v>2</v>
          </cell>
          <cell r="H76">
            <v>2</v>
          </cell>
          <cell r="I76">
            <v>2</v>
          </cell>
        </row>
        <row r="77">
          <cell r="F77">
            <v>2</v>
          </cell>
          <cell r="G77">
            <v>2</v>
          </cell>
          <cell r="H77">
            <v>2</v>
          </cell>
          <cell r="I77">
            <v>2</v>
          </cell>
        </row>
        <row r="78">
          <cell r="F78">
            <v>2</v>
          </cell>
          <cell r="G78">
            <v>2</v>
          </cell>
          <cell r="H78">
            <v>2</v>
          </cell>
          <cell r="I78">
            <v>2</v>
          </cell>
        </row>
        <row r="82">
          <cell r="F82">
            <v>17</v>
          </cell>
          <cell r="G82">
            <v>23</v>
          </cell>
          <cell r="H82">
            <v>24</v>
          </cell>
          <cell r="I82">
            <v>27</v>
          </cell>
        </row>
        <row r="83">
          <cell r="F83">
            <v>27</v>
          </cell>
          <cell r="G83">
            <v>27</v>
          </cell>
          <cell r="H83">
            <v>2</v>
          </cell>
          <cell r="I83">
            <v>2</v>
          </cell>
        </row>
      </sheetData>
      <sheetData sheetId="6">
        <row r="6">
          <cell r="F6">
            <v>2</v>
          </cell>
          <cell r="G6">
            <v>2</v>
          </cell>
          <cell r="H6">
            <v>2</v>
          </cell>
          <cell r="I6">
            <v>2</v>
          </cell>
        </row>
        <row r="7">
          <cell r="F7">
            <v>2</v>
          </cell>
          <cell r="G7">
            <v>2</v>
          </cell>
          <cell r="H7">
            <v>2</v>
          </cell>
          <cell r="I7">
            <v>2</v>
          </cell>
        </row>
        <row r="8">
          <cell r="F8">
            <v>2</v>
          </cell>
          <cell r="G8">
            <v>2</v>
          </cell>
          <cell r="H8">
            <v>2</v>
          </cell>
          <cell r="I8">
            <v>2</v>
          </cell>
        </row>
        <row r="9">
          <cell r="F9">
            <v>2</v>
          </cell>
          <cell r="G9">
            <v>2</v>
          </cell>
          <cell r="H9">
            <v>2</v>
          </cell>
          <cell r="I9">
            <v>2</v>
          </cell>
        </row>
        <row r="10">
          <cell r="F10">
            <v>2</v>
          </cell>
          <cell r="G10">
            <v>2</v>
          </cell>
          <cell r="H10">
            <v>2</v>
          </cell>
          <cell r="I10">
            <v>2</v>
          </cell>
        </row>
        <row r="11">
          <cell r="F11">
            <v>2</v>
          </cell>
          <cell r="G11">
            <v>2</v>
          </cell>
          <cell r="H11">
            <v>2</v>
          </cell>
          <cell r="I11">
            <v>2</v>
          </cell>
        </row>
        <row r="12">
          <cell r="F12">
            <v>2</v>
          </cell>
          <cell r="G12">
            <v>2</v>
          </cell>
          <cell r="H12">
            <v>2</v>
          </cell>
          <cell r="I12">
            <v>2</v>
          </cell>
        </row>
        <row r="13">
          <cell r="F13">
            <v>2</v>
          </cell>
          <cell r="G13">
            <v>2</v>
          </cell>
          <cell r="H13">
            <v>2</v>
          </cell>
          <cell r="I13">
            <v>2</v>
          </cell>
        </row>
        <row r="14"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F15">
            <v>2</v>
          </cell>
          <cell r="G15">
            <v>2</v>
          </cell>
          <cell r="H15">
            <v>2</v>
          </cell>
          <cell r="I15">
            <v>2</v>
          </cell>
        </row>
        <row r="16">
          <cell r="F16">
            <v>2</v>
          </cell>
          <cell r="G16">
            <v>2</v>
          </cell>
          <cell r="H16">
            <v>2</v>
          </cell>
          <cell r="I16">
            <v>2</v>
          </cell>
        </row>
        <row r="17">
          <cell r="F17">
            <v>1</v>
          </cell>
          <cell r="G17">
            <v>1</v>
          </cell>
          <cell r="H17">
            <v>3</v>
          </cell>
          <cell r="I17">
            <v>2</v>
          </cell>
        </row>
        <row r="18">
          <cell r="F18">
            <v>2</v>
          </cell>
          <cell r="G18">
            <v>2</v>
          </cell>
          <cell r="H18">
            <v>2</v>
          </cell>
          <cell r="I18">
            <v>2</v>
          </cell>
        </row>
        <row r="19">
          <cell r="F19">
            <v>2</v>
          </cell>
          <cell r="G19">
            <v>2</v>
          </cell>
          <cell r="H19">
            <v>2</v>
          </cell>
          <cell r="I19">
            <v>2</v>
          </cell>
        </row>
        <row r="20">
          <cell r="F20">
            <v>12</v>
          </cell>
          <cell r="G20">
            <v>8</v>
          </cell>
          <cell r="H20">
            <v>6</v>
          </cell>
          <cell r="I20">
            <v>12</v>
          </cell>
        </row>
        <row r="21">
          <cell r="F21">
            <v>4</v>
          </cell>
          <cell r="G21">
            <v>8</v>
          </cell>
          <cell r="H21">
            <v>4</v>
          </cell>
          <cell r="I21">
            <v>1</v>
          </cell>
        </row>
        <row r="22">
          <cell r="F22">
            <v>0</v>
          </cell>
          <cell r="G22">
            <v>2</v>
          </cell>
          <cell r="H22">
            <v>0</v>
          </cell>
          <cell r="I22">
            <v>1</v>
          </cell>
        </row>
        <row r="24"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F25">
            <v>1</v>
          </cell>
          <cell r="G25">
            <v>1</v>
          </cell>
          <cell r="H25">
            <v>1</v>
          </cell>
          <cell r="I25">
            <v>1</v>
          </cell>
        </row>
        <row r="26">
          <cell r="F26">
            <v>1</v>
          </cell>
          <cell r="G26">
            <v>1</v>
          </cell>
          <cell r="H26">
            <v>1</v>
          </cell>
          <cell r="I26">
            <v>1</v>
          </cell>
        </row>
        <row r="27">
          <cell r="F27">
            <v>1</v>
          </cell>
          <cell r="G27">
            <v>1</v>
          </cell>
          <cell r="H27">
            <v>1</v>
          </cell>
          <cell r="I27">
            <v>1</v>
          </cell>
        </row>
        <row r="28">
          <cell r="F28">
            <v>1</v>
          </cell>
          <cell r="G28">
            <v>1</v>
          </cell>
          <cell r="H28">
            <v>1</v>
          </cell>
          <cell r="I28">
            <v>1</v>
          </cell>
        </row>
        <row r="31">
          <cell r="F31">
            <v>1</v>
          </cell>
          <cell r="G31">
            <v>1</v>
          </cell>
          <cell r="H31">
            <v>1</v>
          </cell>
          <cell r="I31">
            <v>1</v>
          </cell>
        </row>
        <row r="32">
          <cell r="F32">
            <v>1</v>
          </cell>
          <cell r="G32">
            <v>1</v>
          </cell>
          <cell r="H32">
            <v>1</v>
          </cell>
          <cell r="I32">
            <v>1</v>
          </cell>
        </row>
        <row r="33">
          <cell r="F33">
            <v>1</v>
          </cell>
          <cell r="G33">
            <v>1</v>
          </cell>
          <cell r="H33">
            <v>1</v>
          </cell>
          <cell r="I33">
            <v>1</v>
          </cell>
        </row>
        <row r="36">
          <cell r="F36">
            <v>3</v>
          </cell>
          <cell r="G36">
            <v>3</v>
          </cell>
          <cell r="H36">
            <v>2</v>
          </cell>
          <cell r="I36">
            <v>2</v>
          </cell>
        </row>
        <row r="38">
          <cell r="F38">
            <v>2</v>
          </cell>
          <cell r="G38">
            <v>2</v>
          </cell>
          <cell r="H38">
            <v>2</v>
          </cell>
          <cell r="I38">
            <v>2</v>
          </cell>
        </row>
        <row r="41">
          <cell r="F41">
            <v>2</v>
          </cell>
          <cell r="G41">
            <v>2</v>
          </cell>
          <cell r="H41">
            <v>2</v>
          </cell>
          <cell r="I41">
            <v>2</v>
          </cell>
        </row>
        <row r="42">
          <cell r="F42">
            <v>3</v>
          </cell>
          <cell r="G42">
            <v>3</v>
          </cell>
          <cell r="H42">
            <v>3</v>
          </cell>
          <cell r="I42">
            <v>3</v>
          </cell>
        </row>
        <row r="46">
          <cell r="F46">
            <v>3</v>
          </cell>
          <cell r="G46">
            <v>3</v>
          </cell>
          <cell r="H46">
            <v>3</v>
          </cell>
          <cell r="I46">
            <v>3</v>
          </cell>
        </row>
        <row r="47">
          <cell r="F47">
            <v>3</v>
          </cell>
          <cell r="G47">
            <v>3</v>
          </cell>
          <cell r="H47">
            <v>3</v>
          </cell>
          <cell r="I47">
            <v>3</v>
          </cell>
        </row>
        <row r="48">
          <cell r="F48">
            <v>3</v>
          </cell>
          <cell r="G48">
            <v>3</v>
          </cell>
          <cell r="H48">
            <v>3</v>
          </cell>
          <cell r="I48">
            <v>3</v>
          </cell>
        </row>
        <row r="49">
          <cell r="F49">
            <v>3</v>
          </cell>
          <cell r="G49">
            <v>3</v>
          </cell>
          <cell r="H49">
            <v>3</v>
          </cell>
          <cell r="I49">
            <v>3</v>
          </cell>
        </row>
        <row r="50">
          <cell r="F50">
            <v>3</v>
          </cell>
          <cell r="G50">
            <v>3</v>
          </cell>
          <cell r="H50">
            <v>3</v>
          </cell>
          <cell r="I50">
            <v>3</v>
          </cell>
        </row>
        <row r="51">
          <cell r="F51">
            <v>3</v>
          </cell>
          <cell r="G51">
            <v>3</v>
          </cell>
          <cell r="H51">
            <v>3</v>
          </cell>
          <cell r="I51">
            <v>3</v>
          </cell>
        </row>
        <row r="52">
          <cell r="F52">
            <v>4</v>
          </cell>
          <cell r="G52">
            <v>6</v>
          </cell>
          <cell r="H52">
            <v>6</v>
          </cell>
          <cell r="I52">
            <v>6</v>
          </cell>
        </row>
        <row r="53">
          <cell r="F53">
            <v>6</v>
          </cell>
          <cell r="G53">
            <v>6</v>
          </cell>
          <cell r="H53">
            <v>6</v>
          </cell>
          <cell r="I53">
            <v>6</v>
          </cell>
        </row>
        <row r="59">
          <cell r="F59">
            <v>6</v>
          </cell>
          <cell r="G59">
            <v>6</v>
          </cell>
          <cell r="H59">
            <v>6</v>
          </cell>
          <cell r="I59">
            <v>6</v>
          </cell>
        </row>
        <row r="60">
          <cell r="F60">
            <v>6</v>
          </cell>
          <cell r="G60">
            <v>6</v>
          </cell>
          <cell r="H60">
            <v>6</v>
          </cell>
          <cell r="I60">
            <v>6</v>
          </cell>
        </row>
        <row r="61">
          <cell r="F61">
            <v>6</v>
          </cell>
          <cell r="G61">
            <v>6</v>
          </cell>
          <cell r="H61">
            <v>6</v>
          </cell>
          <cell r="I61">
            <v>6</v>
          </cell>
        </row>
        <row r="63">
          <cell r="F63">
            <v>6</v>
          </cell>
          <cell r="G63">
            <v>6</v>
          </cell>
          <cell r="H63">
            <v>6</v>
          </cell>
          <cell r="I63">
            <v>6</v>
          </cell>
        </row>
        <row r="64">
          <cell r="F64">
            <v>6</v>
          </cell>
          <cell r="G64">
            <v>6</v>
          </cell>
          <cell r="H64">
            <v>6</v>
          </cell>
          <cell r="I64">
            <v>6</v>
          </cell>
        </row>
        <row r="65">
          <cell r="F65">
            <v>6</v>
          </cell>
          <cell r="G65">
            <v>6</v>
          </cell>
          <cell r="H65">
            <v>6</v>
          </cell>
          <cell r="I65">
            <v>6</v>
          </cell>
        </row>
        <row r="66">
          <cell r="F66">
            <v>6</v>
          </cell>
          <cell r="G66">
            <v>6</v>
          </cell>
          <cell r="H66">
            <v>6</v>
          </cell>
          <cell r="I66">
            <v>6</v>
          </cell>
        </row>
        <row r="68">
          <cell r="F68">
            <v>1</v>
          </cell>
          <cell r="G68">
            <v>1</v>
          </cell>
          <cell r="H68">
            <v>1</v>
          </cell>
          <cell r="I68">
            <v>1</v>
          </cell>
        </row>
        <row r="69">
          <cell r="F69">
            <v>1</v>
          </cell>
          <cell r="G69">
            <v>1</v>
          </cell>
          <cell r="H69">
            <v>1</v>
          </cell>
          <cell r="I69">
            <v>1</v>
          </cell>
        </row>
        <row r="71">
          <cell r="F71">
            <v>1</v>
          </cell>
          <cell r="G71">
            <v>1</v>
          </cell>
          <cell r="H71">
            <v>1</v>
          </cell>
          <cell r="I71">
            <v>1</v>
          </cell>
        </row>
        <row r="72">
          <cell r="F72">
            <v>1</v>
          </cell>
          <cell r="G72">
            <v>1</v>
          </cell>
          <cell r="H72">
            <v>1</v>
          </cell>
          <cell r="I72">
            <v>1</v>
          </cell>
        </row>
        <row r="73">
          <cell r="F73">
            <v>1</v>
          </cell>
          <cell r="G73">
            <v>1</v>
          </cell>
          <cell r="H73">
            <v>1</v>
          </cell>
          <cell r="I73">
            <v>1</v>
          </cell>
        </row>
        <row r="74">
          <cell r="F74">
            <v>1</v>
          </cell>
          <cell r="G74">
            <v>1</v>
          </cell>
          <cell r="H74">
            <v>1</v>
          </cell>
          <cell r="I74">
            <v>1</v>
          </cell>
        </row>
        <row r="76">
          <cell r="F76">
            <v>1</v>
          </cell>
          <cell r="G76">
            <v>1</v>
          </cell>
          <cell r="H76">
            <v>1</v>
          </cell>
          <cell r="I76">
            <v>1</v>
          </cell>
        </row>
        <row r="77">
          <cell r="F77">
            <v>1</v>
          </cell>
          <cell r="G77">
            <v>1</v>
          </cell>
          <cell r="H77">
            <v>1</v>
          </cell>
          <cell r="I77">
            <v>1</v>
          </cell>
        </row>
        <row r="78">
          <cell r="F78">
            <v>5</v>
          </cell>
          <cell r="G78">
            <v>3</v>
          </cell>
          <cell r="H78">
            <v>3</v>
          </cell>
          <cell r="I78">
            <v>2</v>
          </cell>
        </row>
        <row r="82">
          <cell r="F82">
            <v>50</v>
          </cell>
          <cell r="G82">
            <v>50</v>
          </cell>
          <cell r="H82">
            <v>50</v>
          </cell>
          <cell r="I82">
            <v>50</v>
          </cell>
        </row>
        <row r="83">
          <cell r="F83">
            <v>3</v>
          </cell>
          <cell r="G83">
            <v>3</v>
          </cell>
          <cell r="H83">
            <v>3</v>
          </cell>
          <cell r="I83">
            <v>2</v>
          </cell>
        </row>
      </sheetData>
      <sheetData sheetId="7">
        <row r="16">
          <cell r="F16">
            <v>2</v>
          </cell>
          <cell r="G16">
            <v>2</v>
          </cell>
          <cell r="H16">
            <v>2</v>
          </cell>
          <cell r="I16">
            <v>2</v>
          </cell>
        </row>
        <row r="20">
          <cell r="F20">
            <v>2</v>
          </cell>
          <cell r="G20">
            <v>2</v>
          </cell>
          <cell r="H20">
            <v>2</v>
          </cell>
          <cell r="I20">
            <v>2</v>
          </cell>
        </row>
        <row r="21">
          <cell r="F21">
            <v>1</v>
          </cell>
          <cell r="G21">
            <v>6</v>
          </cell>
          <cell r="H21">
            <v>3</v>
          </cell>
          <cell r="I21">
            <v>1</v>
          </cell>
        </row>
        <row r="22">
          <cell r="F22">
            <v>1</v>
          </cell>
          <cell r="G22">
            <v>1</v>
          </cell>
          <cell r="H22">
            <v>1</v>
          </cell>
          <cell r="I22">
            <v>1</v>
          </cell>
        </row>
        <row r="24"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F25">
            <v>1</v>
          </cell>
          <cell r="G25">
            <v>1</v>
          </cell>
          <cell r="H25">
            <v>1</v>
          </cell>
          <cell r="I25">
            <v>1</v>
          </cell>
        </row>
        <row r="26">
          <cell r="F26">
            <v>1</v>
          </cell>
          <cell r="G26">
            <v>1</v>
          </cell>
          <cell r="H26">
            <v>1</v>
          </cell>
          <cell r="I26">
            <v>1</v>
          </cell>
        </row>
        <row r="27">
          <cell r="F27">
            <v>1</v>
          </cell>
          <cell r="G27">
            <v>1</v>
          </cell>
          <cell r="H27">
            <v>1</v>
          </cell>
          <cell r="I27">
            <v>1</v>
          </cell>
        </row>
        <row r="28">
          <cell r="F28">
            <v>1</v>
          </cell>
          <cell r="G28">
            <v>1</v>
          </cell>
          <cell r="H28">
            <v>1</v>
          </cell>
          <cell r="I28">
            <v>1</v>
          </cell>
        </row>
        <row r="31">
          <cell r="F31">
            <v>1</v>
          </cell>
          <cell r="G31">
            <v>1</v>
          </cell>
          <cell r="H31">
            <v>1</v>
          </cell>
          <cell r="I31">
            <v>1</v>
          </cell>
        </row>
        <row r="32">
          <cell r="F32">
            <v>1</v>
          </cell>
          <cell r="G32">
            <v>1</v>
          </cell>
          <cell r="H32">
            <v>1</v>
          </cell>
          <cell r="I32">
            <v>1</v>
          </cell>
        </row>
        <row r="33">
          <cell r="F33">
            <v>1</v>
          </cell>
          <cell r="G33">
            <v>1</v>
          </cell>
          <cell r="H33">
            <v>1</v>
          </cell>
          <cell r="I33">
            <v>1</v>
          </cell>
        </row>
        <row r="36">
          <cell r="F36">
            <v>1</v>
          </cell>
          <cell r="G36">
            <v>1</v>
          </cell>
          <cell r="H36">
            <v>1</v>
          </cell>
          <cell r="I36">
            <v>1</v>
          </cell>
        </row>
        <row r="38">
          <cell r="F38">
            <v>1</v>
          </cell>
          <cell r="G38">
            <v>1</v>
          </cell>
          <cell r="H38">
            <v>1</v>
          </cell>
          <cell r="I38">
            <v>1</v>
          </cell>
        </row>
        <row r="41">
          <cell r="F41">
            <v>1</v>
          </cell>
          <cell r="G41">
            <v>1</v>
          </cell>
          <cell r="H41">
            <v>1</v>
          </cell>
          <cell r="I41">
            <v>1</v>
          </cell>
        </row>
        <row r="42">
          <cell r="F42">
            <v>1</v>
          </cell>
          <cell r="G42">
            <v>1</v>
          </cell>
          <cell r="H42">
            <v>1</v>
          </cell>
          <cell r="I42">
            <v>1</v>
          </cell>
        </row>
        <row r="46">
          <cell r="F46">
            <v>2</v>
          </cell>
          <cell r="G46">
            <v>5</v>
          </cell>
          <cell r="H46">
            <v>9</v>
          </cell>
          <cell r="I46">
            <v>10</v>
          </cell>
        </row>
        <row r="47">
          <cell r="F47">
            <v>2</v>
          </cell>
          <cell r="G47">
            <v>5</v>
          </cell>
          <cell r="H47">
            <v>9</v>
          </cell>
          <cell r="I47">
            <v>10</v>
          </cell>
        </row>
        <row r="48">
          <cell r="F48">
            <v>10</v>
          </cell>
          <cell r="G48">
            <v>10</v>
          </cell>
          <cell r="H48">
            <v>10</v>
          </cell>
          <cell r="I48">
            <v>10</v>
          </cell>
        </row>
        <row r="49">
          <cell r="F49">
            <v>10</v>
          </cell>
          <cell r="G49">
            <v>10</v>
          </cell>
          <cell r="H49">
            <v>10</v>
          </cell>
          <cell r="I49">
            <v>10</v>
          </cell>
        </row>
        <row r="50">
          <cell r="F50">
            <v>10</v>
          </cell>
          <cell r="G50">
            <v>10</v>
          </cell>
          <cell r="H50">
            <v>10</v>
          </cell>
          <cell r="I50">
            <v>10</v>
          </cell>
        </row>
        <row r="51">
          <cell r="F51">
            <v>10</v>
          </cell>
          <cell r="G51">
            <v>10</v>
          </cell>
          <cell r="H51">
            <v>10</v>
          </cell>
          <cell r="I51">
            <v>10</v>
          </cell>
        </row>
        <row r="52">
          <cell r="F52">
            <v>6</v>
          </cell>
          <cell r="G52">
            <v>4</v>
          </cell>
          <cell r="H52">
            <v>2</v>
          </cell>
          <cell r="I52">
            <v>3</v>
          </cell>
        </row>
        <row r="53">
          <cell r="F53">
            <v>3</v>
          </cell>
          <cell r="G53">
            <v>3</v>
          </cell>
          <cell r="H53">
            <v>3</v>
          </cell>
          <cell r="I53">
            <v>3</v>
          </cell>
        </row>
        <row r="59">
          <cell r="F59">
            <v>3</v>
          </cell>
          <cell r="G59">
            <v>3</v>
          </cell>
          <cell r="H59">
            <v>3</v>
          </cell>
          <cell r="I59">
            <v>3</v>
          </cell>
        </row>
        <row r="60">
          <cell r="F60">
            <v>3</v>
          </cell>
          <cell r="G60">
            <v>3</v>
          </cell>
          <cell r="H60">
            <v>3</v>
          </cell>
          <cell r="I60">
            <v>3</v>
          </cell>
        </row>
        <row r="61">
          <cell r="F61">
            <v>3</v>
          </cell>
          <cell r="G61">
            <v>3</v>
          </cell>
          <cell r="H61">
            <v>3</v>
          </cell>
          <cell r="I61">
            <v>3</v>
          </cell>
        </row>
        <row r="63">
          <cell r="F63">
            <v>3</v>
          </cell>
          <cell r="G63">
            <v>3</v>
          </cell>
          <cell r="H63">
            <v>3</v>
          </cell>
          <cell r="I63">
            <v>3</v>
          </cell>
        </row>
        <row r="64">
          <cell r="F64">
            <v>3</v>
          </cell>
          <cell r="G64">
            <v>3</v>
          </cell>
          <cell r="H64">
            <v>3</v>
          </cell>
          <cell r="I64">
            <v>3</v>
          </cell>
        </row>
        <row r="65">
          <cell r="F65">
            <v>3</v>
          </cell>
          <cell r="G65">
            <v>3</v>
          </cell>
          <cell r="H65">
            <v>3</v>
          </cell>
          <cell r="I65">
            <v>3</v>
          </cell>
        </row>
        <row r="66">
          <cell r="F66">
            <v>3</v>
          </cell>
          <cell r="G66">
            <v>3</v>
          </cell>
          <cell r="H66">
            <v>3</v>
          </cell>
          <cell r="I66">
            <v>3</v>
          </cell>
        </row>
        <row r="68">
          <cell r="F68">
            <v>3</v>
          </cell>
          <cell r="G68">
            <v>3</v>
          </cell>
          <cell r="H68">
            <v>3</v>
          </cell>
          <cell r="I68">
            <v>3</v>
          </cell>
        </row>
        <row r="69">
          <cell r="F69">
            <v>3</v>
          </cell>
          <cell r="G69">
            <v>3</v>
          </cell>
          <cell r="H69">
            <v>3</v>
          </cell>
          <cell r="I69">
            <v>3</v>
          </cell>
        </row>
        <row r="71">
          <cell r="F71">
            <v>3</v>
          </cell>
          <cell r="G71">
            <v>3</v>
          </cell>
          <cell r="H71">
            <v>3</v>
          </cell>
          <cell r="I71">
            <v>3</v>
          </cell>
        </row>
        <row r="72">
          <cell r="F72">
            <v>3</v>
          </cell>
          <cell r="G72">
            <v>3</v>
          </cell>
          <cell r="H72">
            <v>3</v>
          </cell>
          <cell r="I72">
            <v>3</v>
          </cell>
        </row>
        <row r="73">
          <cell r="F73">
            <v>3</v>
          </cell>
          <cell r="G73">
            <v>3</v>
          </cell>
          <cell r="H73">
            <v>3</v>
          </cell>
          <cell r="I73">
            <v>3</v>
          </cell>
        </row>
        <row r="74">
          <cell r="F74">
            <v>3</v>
          </cell>
          <cell r="G74">
            <v>3</v>
          </cell>
          <cell r="H74">
            <v>3</v>
          </cell>
          <cell r="I74">
            <v>3</v>
          </cell>
        </row>
        <row r="76">
          <cell r="F76">
            <v>3</v>
          </cell>
          <cell r="G76">
            <v>3</v>
          </cell>
          <cell r="H76">
            <v>3</v>
          </cell>
          <cell r="I76">
            <v>3</v>
          </cell>
        </row>
        <row r="77">
          <cell r="F77">
            <v>3</v>
          </cell>
          <cell r="G77">
            <v>3</v>
          </cell>
          <cell r="H77">
            <v>3</v>
          </cell>
          <cell r="I77">
            <v>3</v>
          </cell>
        </row>
        <row r="78">
          <cell r="F78">
            <v>1</v>
          </cell>
          <cell r="G78">
            <v>1</v>
          </cell>
          <cell r="H78">
            <v>1</v>
          </cell>
          <cell r="I78">
            <v>1</v>
          </cell>
        </row>
        <row r="82">
          <cell r="F82">
            <v>28</v>
          </cell>
          <cell r="G82">
            <v>23</v>
          </cell>
          <cell r="H82">
            <v>12</v>
          </cell>
          <cell r="I82">
            <v>18</v>
          </cell>
        </row>
        <row r="83">
          <cell r="F83">
            <v>1</v>
          </cell>
          <cell r="G83">
            <v>1</v>
          </cell>
          <cell r="H83">
            <v>1</v>
          </cell>
          <cell r="I83">
            <v>1</v>
          </cell>
        </row>
      </sheetData>
      <sheetData sheetId="8">
        <row r="16">
          <cell r="F16">
            <v>1</v>
          </cell>
          <cell r="G16">
            <v>1</v>
          </cell>
          <cell r="H16">
            <v>1</v>
          </cell>
          <cell r="I16">
            <v>1</v>
          </cell>
        </row>
        <row r="20">
          <cell r="F20">
            <v>1</v>
          </cell>
          <cell r="G20">
            <v>1</v>
          </cell>
          <cell r="H20">
            <v>1</v>
          </cell>
          <cell r="I20">
            <v>1</v>
          </cell>
        </row>
        <row r="21">
          <cell r="F21">
            <v>6</v>
          </cell>
          <cell r="G21">
            <v>7</v>
          </cell>
          <cell r="H21">
            <v>4</v>
          </cell>
          <cell r="I21">
            <v>2</v>
          </cell>
        </row>
        <row r="22">
          <cell r="F22">
            <v>2</v>
          </cell>
          <cell r="G22">
            <v>2</v>
          </cell>
          <cell r="H22">
            <v>2</v>
          </cell>
          <cell r="I22">
            <v>2</v>
          </cell>
        </row>
        <row r="24">
          <cell r="F24">
            <v>2</v>
          </cell>
          <cell r="G24">
            <v>2</v>
          </cell>
          <cell r="H24">
            <v>2</v>
          </cell>
          <cell r="I24">
            <v>2</v>
          </cell>
        </row>
        <row r="25">
          <cell r="F25">
            <v>2</v>
          </cell>
          <cell r="G25">
            <v>2</v>
          </cell>
          <cell r="H25">
            <v>2</v>
          </cell>
          <cell r="I25">
            <v>2</v>
          </cell>
        </row>
        <row r="26">
          <cell r="F26">
            <v>2</v>
          </cell>
          <cell r="G26">
            <v>2</v>
          </cell>
          <cell r="H26">
            <v>2</v>
          </cell>
          <cell r="I26">
            <v>2</v>
          </cell>
        </row>
        <row r="27">
          <cell r="F27">
            <v>2</v>
          </cell>
          <cell r="G27">
            <v>2</v>
          </cell>
          <cell r="H27">
            <v>2</v>
          </cell>
          <cell r="I27">
            <v>2</v>
          </cell>
        </row>
        <row r="28">
          <cell r="F28">
            <v>2</v>
          </cell>
          <cell r="G28">
            <v>2</v>
          </cell>
          <cell r="H28">
            <v>2</v>
          </cell>
          <cell r="I28">
            <v>2</v>
          </cell>
        </row>
        <row r="31">
          <cell r="F31">
            <v>2</v>
          </cell>
          <cell r="G31">
            <v>2</v>
          </cell>
          <cell r="H31">
            <v>2</v>
          </cell>
          <cell r="I31">
            <v>2</v>
          </cell>
        </row>
        <row r="32">
          <cell r="F32">
            <v>2</v>
          </cell>
          <cell r="G32">
            <v>2</v>
          </cell>
          <cell r="H32">
            <v>2</v>
          </cell>
          <cell r="I32">
            <v>2</v>
          </cell>
        </row>
        <row r="33">
          <cell r="F33">
            <v>2</v>
          </cell>
          <cell r="G33">
            <v>2</v>
          </cell>
          <cell r="H33">
            <v>2</v>
          </cell>
          <cell r="I33">
            <v>2</v>
          </cell>
        </row>
        <row r="36"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8">
          <cell r="F38">
            <v>2</v>
          </cell>
          <cell r="G38">
            <v>2</v>
          </cell>
          <cell r="H38">
            <v>2</v>
          </cell>
          <cell r="I38">
            <v>2</v>
          </cell>
        </row>
        <row r="41">
          <cell r="F41">
            <v>2</v>
          </cell>
          <cell r="G41">
            <v>2</v>
          </cell>
          <cell r="H41">
            <v>2</v>
          </cell>
          <cell r="I41">
            <v>2</v>
          </cell>
        </row>
        <row r="42">
          <cell r="F42">
            <v>2</v>
          </cell>
          <cell r="G42">
            <v>2</v>
          </cell>
          <cell r="H42">
            <v>2</v>
          </cell>
          <cell r="I42">
            <v>2</v>
          </cell>
        </row>
        <row r="46">
          <cell r="F46">
            <v>10</v>
          </cell>
          <cell r="G46">
            <v>10</v>
          </cell>
          <cell r="H46">
            <v>11</v>
          </cell>
          <cell r="I46">
            <v>5</v>
          </cell>
        </row>
        <row r="47">
          <cell r="F47">
            <v>10</v>
          </cell>
          <cell r="G47">
            <v>10</v>
          </cell>
          <cell r="H47">
            <v>11</v>
          </cell>
          <cell r="I47">
            <v>5</v>
          </cell>
        </row>
        <row r="48">
          <cell r="F48">
            <v>5</v>
          </cell>
          <cell r="G48">
            <v>5</v>
          </cell>
          <cell r="H48">
            <v>5</v>
          </cell>
          <cell r="I48">
            <v>5</v>
          </cell>
        </row>
        <row r="49">
          <cell r="F49">
            <v>5</v>
          </cell>
          <cell r="G49">
            <v>5</v>
          </cell>
          <cell r="H49">
            <v>5</v>
          </cell>
          <cell r="I49">
            <v>5</v>
          </cell>
        </row>
        <row r="50">
          <cell r="F50">
            <v>5</v>
          </cell>
          <cell r="G50">
            <v>5</v>
          </cell>
          <cell r="H50">
            <v>5</v>
          </cell>
          <cell r="I50">
            <v>5</v>
          </cell>
        </row>
        <row r="51">
          <cell r="F51">
            <v>5</v>
          </cell>
          <cell r="G51">
            <v>5</v>
          </cell>
          <cell r="H51">
            <v>5</v>
          </cell>
          <cell r="I51">
            <v>5</v>
          </cell>
        </row>
        <row r="52">
          <cell r="F52">
            <v>2</v>
          </cell>
          <cell r="G52">
            <v>2</v>
          </cell>
          <cell r="H52">
            <v>1</v>
          </cell>
          <cell r="I52">
            <v>1</v>
          </cell>
        </row>
        <row r="53">
          <cell r="F53">
            <v>1</v>
          </cell>
          <cell r="G53">
            <v>1</v>
          </cell>
          <cell r="H53">
            <v>1</v>
          </cell>
          <cell r="I53">
            <v>1</v>
          </cell>
        </row>
        <row r="59">
          <cell r="F59">
            <v>1</v>
          </cell>
          <cell r="G59">
            <v>1</v>
          </cell>
          <cell r="H59">
            <v>1</v>
          </cell>
          <cell r="I59">
            <v>1</v>
          </cell>
        </row>
        <row r="60">
          <cell r="F60">
            <v>1</v>
          </cell>
          <cell r="G60">
            <v>1</v>
          </cell>
          <cell r="H60">
            <v>1</v>
          </cell>
          <cell r="I60">
            <v>1</v>
          </cell>
        </row>
        <row r="61">
          <cell r="F61">
            <v>1</v>
          </cell>
          <cell r="G61">
            <v>1</v>
          </cell>
          <cell r="H61">
            <v>1</v>
          </cell>
          <cell r="I61">
            <v>1</v>
          </cell>
        </row>
        <row r="63">
          <cell r="F63">
            <v>1</v>
          </cell>
          <cell r="G63">
            <v>1</v>
          </cell>
          <cell r="H63">
            <v>1</v>
          </cell>
          <cell r="I63">
            <v>1</v>
          </cell>
        </row>
        <row r="64">
          <cell r="F64">
            <v>1</v>
          </cell>
          <cell r="G64">
            <v>1</v>
          </cell>
          <cell r="H64">
            <v>1</v>
          </cell>
          <cell r="I64">
            <v>1</v>
          </cell>
        </row>
        <row r="65">
          <cell r="F65">
            <v>1</v>
          </cell>
          <cell r="G65">
            <v>1</v>
          </cell>
          <cell r="H65">
            <v>1</v>
          </cell>
          <cell r="I65">
            <v>1</v>
          </cell>
        </row>
        <row r="66">
          <cell r="F66">
            <v>1</v>
          </cell>
          <cell r="G66">
            <v>1</v>
          </cell>
          <cell r="H66">
            <v>1</v>
          </cell>
          <cell r="I66">
            <v>1</v>
          </cell>
        </row>
        <row r="68">
          <cell r="F68">
            <v>1</v>
          </cell>
          <cell r="G68">
            <v>1</v>
          </cell>
          <cell r="H68">
            <v>1</v>
          </cell>
          <cell r="I68">
            <v>1</v>
          </cell>
        </row>
        <row r="69">
          <cell r="F69">
            <v>1</v>
          </cell>
          <cell r="G69">
            <v>1</v>
          </cell>
          <cell r="H69">
            <v>1</v>
          </cell>
          <cell r="I69">
            <v>1</v>
          </cell>
        </row>
        <row r="71">
          <cell r="F71">
            <v>1</v>
          </cell>
          <cell r="G71">
            <v>1</v>
          </cell>
          <cell r="H71">
            <v>1</v>
          </cell>
          <cell r="I71">
            <v>1</v>
          </cell>
        </row>
        <row r="72">
          <cell r="F72">
            <v>1</v>
          </cell>
          <cell r="G72">
            <v>1</v>
          </cell>
          <cell r="H72">
            <v>1</v>
          </cell>
          <cell r="I72">
            <v>1</v>
          </cell>
        </row>
        <row r="73">
          <cell r="F73">
            <v>1</v>
          </cell>
          <cell r="G73">
            <v>1</v>
          </cell>
          <cell r="H73">
            <v>1</v>
          </cell>
          <cell r="I73">
            <v>1</v>
          </cell>
        </row>
        <row r="74">
          <cell r="F74">
            <v>1</v>
          </cell>
          <cell r="G74">
            <v>1</v>
          </cell>
          <cell r="H74">
            <v>1</v>
          </cell>
          <cell r="I74">
            <v>1</v>
          </cell>
        </row>
        <row r="76">
          <cell r="F76">
            <v>1</v>
          </cell>
          <cell r="G76">
            <v>1</v>
          </cell>
          <cell r="H76">
            <v>1</v>
          </cell>
          <cell r="I76">
            <v>1</v>
          </cell>
        </row>
        <row r="77">
          <cell r="F77">
            <v>1</v>
          </cell>
          <cell r="G77">
            <v>1</v>
          </cell>
          <cell r="H77">
            <v>1</v>
          </cell>
          <cell r="I77">
            <v>1</v>
          </cell>
        </row>
        <row r="78">
          <cell r="F78">
            <v>1</v>
          </cell>
          <cell r="G78">
            <v>4</v>
          </cell>
          <cell r="H78">
            <v>1</v>
          </cell>
          <cell r="I78">
            <v>1</v>
          </cell>
        </row>
        <row r="82">
          <cell r="F82">
            <v>14</v>
          </cell>
          <cell r="G82">
            <v>13</v>
          </cell>
          <cell r="H82">
            <v>14</v>
          </cell>
          <cell r="I82">
            <v>16</v>
          </cell>
        </row>
        <row r="83">
          <cell r="F83">
            <v>16</v>
          </cell>
          <cell r="G83">
            <v>16</v>
          </cell>
          <cell r="H83">
            <v>16</v>
          </cell>
          <cell r="I83">
            <v>16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"/>
      <sheetName val="EMP1"/>
      <sheetName val="EMP2"/>
      <sheetName val="EMP3"/>
      <sheetName val="EMP4"/>
      <sheetName val="EMP5"/>
      <sheetName val="EMP6"/>
      <sheetName val="EMP7"/>
      <sheetName val="EMP8"/>
      <sheetName val="Emp9"/>
      <sheetName val="Emp10"/>
      <sheetName val="Emp11"/>
      <sheetName val="Monthly ActRepTotal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L "/>
      <sheetName val="Jodi Pace"/>
      <sheetName val="Rebecca Hersey"/>
      <sheetName val="Lori Britt"/>
      <sheetName val="Nick Mills"/>
      <sheetName val="Mike Lawyer"/>
      <sheetName val="Melissa Joyner"/>
      <sheetName val="Chris Baker"/>
      <sheetName val="Extra II"/>
      <sheetName val="Emp10"/>
      <sheetName val="Emp11"/>
      <sheetName val="Emp12"/>
      <sheetName val="Monthly ActRepTotals"/>
    </sheetNames>
    <sheetDataSet>
      <sheetData sheetId="0">
        <row r="6">
          <cell r="F6">
            <v>25</v>
          </cell>
          <cell r="G6">
            <v>50</v>
          </cell>
          <cell r="H6">
            <v>41</v>
          </cell>
          <cell r="I6">
            <v>41</v>
          </cell>
        </row>
        <row r="10">
          <cell r="F10">
            <v>2</v>
          </cell>
          <cell r="G10">
            <v>5</v>
          </cell>
          <cell r="H10">
            <v>1</v>
          </cell>
          <cell r="I10">
            <v>6</v>
          </cell>
        </row>
        <row r="17">
          <cell r="F17">
            <v>1</v>
          </cell>
          <cell r="H17">
            <v>2</v>
          </cell>
          <cell r="I17">
            <v>1</v>
          </cell>
        </row>
        <row r="18">
          <cell r="I18">
            <v>1</v>
          </cell>
        </row>
        <row r="19">
          <cell r="I19">
            <v>1</v>
          </cell>
        </row>
        <row r="28">
          <cell r="G28">
            <v>1</v>
          </cell>
          <cell r="I28">
            <v>1</v>
          </cell>
        </row>
        <row r="33">
          <cell r="G33">
            <v>1</v>
          </cell>
        </row>
        <row r="36">
          <cell r="F36">
            <v>9</v>
          </cell>
          <cell r="G36">
            <v>16</v>
          </cell>
          <cell r="I36">
            <v>1</v>
          </cell>
        </row>
        <row r="42">
          <cell r="F42">
            <v>24</v>
          </cell>
          <cell r="H42">
            <v>4</v>
          </cell>
        </row>
        <row r="82">
          <cell r="F82">
            <v>9</v>
          </cell>
          <cell r="G82">
            <v>1</v>
          </cell>
          <cell r="H82">
            <v>6</v>
          </cell>
          <cell r="I82">
            <v>8.5</v>
          </cell>
        </row>
      </sheetData>
      <sheetData sheetId="1">
        <row r="7">
          <cell r="F7">
            <v>15</v>
          </cell>
          <cell r="G7">
            <v>5</v>
          </cell>
          <cell r="H7">
            <v>7</v>
          </cell>
          <cell r="I7">
            <v>1</v>
          </cell>
        </row>
        <row r="8">
          <cell r="F8">
            <v>4</v>
          </cell>
          <cell r="G8">
            <v>4</v>
          </cell>
          <cell r="H8">
            <v>13</v>
          </cell>
          <cell r="I8">
            <v>13</v>
          </cell>
        </row>
        <row r="9">
          <cell r="F9">
            <v>2</v>
          </cell>
          <cell r="G9">
            <v>1</v>
          </cell>
          <cell r="H9">
            <v>4</v>
          </cell>
          <cell r="I9">
            <v>1</v>
          </cell>
        </row>
        <row r="11">
          <cell r="F11">
            <v>2</v>
          </cell>
          <cell r="G11">
            <v>1</v>
          </cell>
          <cell r="H11">
            <v>4</v>
          </cell>
          <cell r="I11">
            <v>4</v>
          </cell>
        </row>
        <row r="12">
          <cell r="F12">
            <v>2</v>
          </cell>
        </row>
        <row r="14">
          <cell r="F14">
            <v>8</v>
          </cell>
        </row>
        <row r="16">
          <cell r="G16">
            <v>1</v>
          </cell>
          <cell r="H16">
            <v>1</v>
          </cell>
        </row>
        <row r="24">
          <cell r="F24">
            <v>4</v>
          </cell>
          <cell r="G24">
            <v>6</v>
          </cell>
          <cell r="H24">
            <v>9</v>
          </cell>
          <cell r="I24">
            <v>47</v>
          </cell>
        </row>
        <row r="28">
          <cell r="G28">
            <v>1</v>
          </cell>
        </row>
        <row r="42">
          <cell r="F42">
            <v>21</v>
          </cell>
          <cell r="H42">
            <v>3</v>
          </cell>
          <cell r="I42">
            <v>1</v>
          </cell>
        </row>
        <row r="49">
          <cell r="F49">
            <v>3</v>
          </cell>
          <cell r="G49">
            <v>2</v>
          </cell>
          <cell r="H49">
            <v>3</v>
          </cell>
          <cell r="I49">
            <v>5</v>
          </cell>
        </row>
        <row r="82">
          <cell r="F82">
            <v>2</v>
          </cell>
          <cell r="G82">
            <v>3</v>
          </cell>
          <cell r="H82">
            <v>2</v>
          </cell>
          <cell r="I82">
            <v>3</v>
          </cell>
        </row>
        <row r="83">
          <cell r="F83">
            <v>2</v>
          </cell>
          <cell r="G83">
            <v>4</v>
          </cell>
          <cell r="H83">
            <v>4</v>
          </cell>
          <cell r="I83">
            <v>7</v>
          </cell>
        </row>
      </sheetData>
      <sheetData sheetId="2">
        <row r="23">
          <cell r="F23">
            <v>11</v>
          </cell>
          <cell r="G23">
            <v>4</v>
          </cell>
          <cell r="H23">
            <v>14</v>
          </cell>
          <cell r="I23">
            <v>33</v>
          </cell>
        </row>
        <row r="27">
          <cell r="F27">
            <v>1</v>
          </cell>
          <cell r="G27">
            <v>2</v>
          </cell>
        </row>
        <row r="35">
          <cell r="I35">
            <v>9</v>
          </cell>
        </row>
        <row r="41">
          <cell r="F41">
            <v>29</v>
          </cell>
        </row>
        <row r="45">
          <cell r="F45">
            <v>10</v>
          </cell>
          <cell r="G45">
            <v>4</v>
          </cell>
          <cell r="H45">
            <v>14</v>
          </cell>
          <cell r="I45">
            <v>33</v>
          </cell>
        </row>
        <row r="67">
          <cell r="H67">
            <v>2</v>
          </cell>
        </row>
        <row r="79">
          <cell r="G79">
            <v>2</v>
          </cell>
          <cell r="I79">
            <v>5</v>
          </cell>
        </row>
        <row r="81">
          <cell r="H81">
            <v>4</v>
          </cell>
          <cell r="I81">
            <v>5</v>
          </cell>
        </row>
      </sheetData>
      <sheetData sheetId="3">
        <row r="7">
          <cell r="F7">
            <v>19</v>
          </cell>
          <cell r="G7">
            <v>13</v>
          </cell>
          <cell r="H7">
            <v>21</v>
          </cell>
          <cell r="I7">
            <v>21</v>
          </cell>
        </row>
        <row r="13">
          <cell r="F13">
            <v>3</v>
          </cell>
          <cell r="H13">
            <v>14</v>
          </cell>
        </row>
        <row r="24">
          <cell r="F24">
            <v>43</v>
          </cell>
          <cell r="G24">
            <v>60</v>
          </cell>
          <cell r="H24">
            <v>72</v>
          </cell>
          <cell r="I24">
            <v>186</v>
          </cell>
        </row>
        <row r="28">
          <cell r="F28">
            <v>1</v>
          </cell>
          <cell r="G28">
            <v>1</v>
          </cell>
          <cell r="H28">
            <v>1</v>
          </cell>
          <cell r="I28">
            <v>2</v>
          </cell>
        </row>
        <row r="36">
          <cell r="F36">
            <v>25</v>
          </cell>
          <cell r="G36">
            <v>4</v>
          </cell>
          <cell r="I36">
            <v>1</v>
          </cell>
        </row>
        <row r="41">
          <cell r="H41">
            <v>1</v>
          </cell>
        </row>
        <row r="42">
          <cell r="F42">
            <v>21</v>
          </cell>
          <cell r="H42">
            <v>1</v>
          </cell>
          <cell r="I42">
            <v>1</v>
          </cell>
        </row>
        <row r="46">
          <cell r="F46">
            <v>43</v>
          </cell>
          <cell r="G46">
            <v>60</v>
          </cell>
        </row>
        <row r="49">
          <cell r="F49">
            <v>43</v>
          </cell>
          <cell r="G49">
            <v>60</v>
          </cell>
          <cell r="H49">
            <v>55</v>
          </cell>
          <cell r="I49">
            <v>108</v>
          </cell>
        </row>
        <row r="59">
          <cell r="G59">
            <v>2</v>
          </cell>
          <cell r="I59">
            <v>2</v>
          </cell>
        </row>
        <row r="80">
          <cell r="F80">
            <v>16</v>
          </cell>
          <cell r="G80">
            <v>5</v>
          </cell>
          <cell r="H80">
            <v>5</v>
          </cell>
          <cell r="I80">
            <v>7</v>
          </cell>
        </row>
        <row r="82">
          <cell r="F82">
            <v>15</v>
          </cell>
          <cell r="G82">
            <v>8.25</v>
          </cell>
          <cell r="H82">
            <v>5</v>
          </cell>
          <cell r="I82">
            <v>8</v>
          </cell>
        </row>
      </sheetData>
      <sheetData sheetId="4">
        <row r="24">
          <cell r="F24">
            <v>5</v>
          </cell>
          <cell r="G24">
            <v>33</v>
          </cell>
          <cell r="H24">
            <v>25</v>
          </cell>
          <cell r="I24">
            <v>36</v>
          </cell>
        </row>
        <row r="31">
          <cell r="H31">
            <v>5</v>
          </cell>
          <cell r="I31">
            <v>3</v>
          </cell>
        </row>
        <row r="36">
          <cell r="F36">
            <v>20</v>
          </cell>
          <cell r="G36">
            <v>6</v>
          </cell>
          <cell r="H36">
            <v>4</v>
          </cell>
          <cell r="I36">
            <v>4</v>
          </cell>
        </row>
        <row r="42">
          <cell r="F42">
            <v>17</v>
          </cell>
        </row>
        <row r="46">
          <cell r="G46">
            <v>33</v>
          </cell>
          <cell r="H46">
            <v>25</v>
          </cell>
          <cell r="I46">
            <v>31</v>
          </cell>
        </row>
        <row r="49">
          <cell r="G49">
            <v>33</v>
          </cell>
          <cell r="H49">
            <v>25</v>
          </cell>
          <cell r="I49">
            <v>31</v>
          </cell>
        </row>
        <row r="50">
          <cell r="H50">
            <v>2</v>
          </cell>
        </row>
        <row r="52">
          <cell r="H52">
            <v>1</v>
          </cell>
        </row>
        <row r="68">
          <cell r="I68">
            <v>1</v>
          </cell>
        </row>
        <row r="82">
          <cell r="F82">
            <v>4</v>
          </cell>
          <cell r="G82">
            <v>11</v>
          </cell>
          <cell r="H82">
            <v>9</v>
          </cell>
          <cell r="I82">
            <v>12</v>
          </cell>
        </row>
      </sheetData>
      <sheetData sheetId="5">
        <row r="21">
          <cell r="G21">
            <v>1</v>
          </cell>
        </row>
        <row r="24">
          <cell r="F24">
            <v>3</v>
          </cell>
          <cell r="G24">
            <v>16</v>
          </cell>
          <cell r="H24">
            <v>1</v>
          </cell>
          <cell r="I24">
            <v>19</v>
          </cell>
        </row>
        <row r="28">
          <cell r="F28">
            <v>1</v>
          </cell>
          <cell r="G28">
            <v>1</v>
          </cell>
        </row>
        <row r="31">
          <cell r="I31">
            <v>2</v>
          </cell>
        </row>
        <row r="32">
          <cell r="I32">
            <v>2</v>
          </cell>
        </row>
        <row r="36">
          <cell r="H36">
            <v>3</v>
          </cell>
        </row>
        <row r="42">
          <cell r="F42">
            <v>9</v>
          </cell>
        </row>
        <row r="46">
          <cell r="F46">
            <v>1</v>
          </cell>
          <cell r="G46">
            <v>15</v>
          </cell>
          <cell r="I46">
            <v>14</v>
          </cell>
        </row>
        <row r="48">
          <cell r="I48">
            <v>1</v>
          </cell>
        </row>
        <row r="49">
          <cell r="F49">
            <v>1</v>
          </cell>
          <cell r="G49">
            <v>14</v>
          </cell>
          <cell r="I49">
            <v>12</v>
          </cell>
        </row>
        <row r="50">
          <cell r="I50">
            <v>1</v>
          </cell>
        </row>
        <row r="51">
          <cell r="G51">
            <v>1</v>
          </cell>
        </row>
        <row r="52">
          <cell r="F52">
            <v>1</v>
          </cell>
          <cell r="G52">
            <v>1</v>
          </cell>
        </row>
        <row r="55">
          <cell r="G55">
            <v>1</v>
          </cell>
        </row>
        <row r="80">
          <cell r="F80">
            <v>12</v>
          </cell>
          <cell r="G80">
            <v>4</v>
          </cell>
          <cell r="H80">
            <v>7</v>
          </cell>
          <cell r="I80">
            <v>6</v>
          </cell>
        </row>
        <row r="82">
          <cell r="F82">
            <v>1.5</v>
          </cell>
          <cell r="G82">
            <v>3.5</v>
          </cell>
          <cell r="H82">
            <v>2</v>
          </cell>
          <cell r="I82">
            <v>2.6</v>
          </cell>
        </row>
      </sheetData>
      <sheetData sheetId="6">
        <row r="24">
          <cell r="F24">
            <v>18</v>
          </cell>
          <cell r="G24">
            <v>36</v>
          </cell>
          <cell r="H24">
            <v>52</v>
          </cell>
          <cell r="I24">
            <v>41</v>
          </cell>
        </row>
        <row r="28">
          <cell r="F28">
            <v>5</v>
          </cell>
          <cell r="G28">
            <v>1</v>
          </cell>
          <cell r="H28">
            <v>2</v>
          </cell>
          <cell r="I28">
            <v>1</v>
          </cell>
        </row>
        <row r="36">
          <cell r="F36">
            <v>38</v>
          </cell>
          <cell r="G36">
            <v>12</v>
          </cell>
          <cell r="H36">
            <v>12</v>
          </cell>
          <cell r="I36">
            <v>32</v>
          </cell>
        </row>
        <row r="41">
          <cell r="F41">
            <v>2</v>
          </cell>
        </row>
        <row r="42">
          <cell r="F42">
            <v>29</v>
          </cell>
        </row>
        <row r="46">
          <cell r="F46">
            <v>12</v>
          </cell>
          <cell r="G46">
            <v>19</v>
          </cell>
          <cell r="H46">
            <v>30</v>
          </cell>
          <cell r="I46">
            <v>23</v>
          </cell>
        </row>
        <row r="47">
          <cell r="F47">
            <v>1</v>
          </cell>
        </row>
        <row r="48">
          <cell r="I48">
            <v>3</v>
          </cell>
        </row>
        <row r="49">
          <cell r="G49">
            <v>19</v>
          </cell>
          <cell r="H49">
            <v>30</v>
          </cell>
          <cell r="I49">
            <v>20</v>
          </cell>
        </row>
        <row r="52">
          <cell r="F52">
            <v>2</v>
          </cell>
          <cell r="G52">
            <v>1</v>
          </cell>
          <cell r="H52">
            <v>2</v>
          </cell>
          <cell r="I52">
            <v>2</v>
          </cell>
        </row>
        <row r="53">
          <cell r="H53">
            <v>1</v>
          </cell>
        </row>
        <row r="68">
          <cell r="H68">
            <v>4</v>
          </cell>
          <cell r="I68">
            <v>1</v>
          </cell>
        </row>
        <row r="82">
          <cell r="F82">
            <v>3</v>
          </cell>
          <cell r="G82">
            <v>2</v>
          </cell>
          <cell r="H82">
            <v>3</v>
          </cell>
          <cell r="I82">
            <v>3.5</v>
          </cell>
        </row>
      </sheetData>
      <sheetData sheetId="7">
        <row r="7">
          <cell r="F7">
            <v>10</v>
          </cell>
          <cell r="G7">
            <v>17</v>
          </cell>
          <cell r="H7">
            <v>7</v>
          </cell>
          <cell r="I7">
            <v>8</v>
          </cell>
        </row>
        <row r="8">
          <cell r="F8">
            <v>1</v>
          </cell>
        </row>
        <row r="9">
          <cell r="H9">
            <v>1</v>
          </cell>
        </row>
        <row r="11">
          <cell r="G11">
            <v>1</v>
          </cell>
          <cell r="H11">
            <v>2</v>
          </cell>
          <cell r="I11">
            <v>2</v>
          </cell>
        </row>
        <row r="24">
          <cell r="F24">
            <v>5</v>
          </cell>
          <cell r="G24">
            <v>3</v>
          </cell>
          <cell r="H24">
            <v>1</v>
          </cell>
          <cell r="I24">
            <v>2</v>
          </cell>
        </row>
        <row r="42">
          <cell r="F42">
            <v>25</v>
          </cell>
        </row>
        <row r="82">
          <cell r="G82">
            <v>5</v>
          </cell>
          <cell r="H82">
            <v>2</v>
          </cell>
          <cell r="I82">
            <v>10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topLeftCell="A43" workbookViewId="0">
      <selection activeCell="N6" sqref="N6:N73"/>
    </sheetView>
  </sheetViews>
  <sheetFormatPr defaultRowHeight="15" x14ac:dyDescent="0.25"/>
  <cols>
    <col min="1" max="1" width="31.140625" customWidth="1"/>
    <col min="2" max="2" width="22.5703125" customWidth="1"/>
    <col min="3" max="3" width="7.5703125" bestFit="1" customWidth="1"/>
    <col min="4" max="4" width="7.7109375" bestFit="1" customWidth="1"/>
    <col min="5" max="5" width="7.5703125" bestFit="1" customWidth="1"/>
    <col min="6" max="6" width="7.85546875" bestFit="1" customWidth="1"/>
    <col min="7" max="8" width="7.5703125" bestFit="1" customWidth="1"/>
    <col min="9" max="9" width="7.7109375" bestFit="1" customWidth="1"/>
    <col min="10" max="10" width="6.5703125" bestFit="1" customWidth="1"/>
    <col min="11" max="11" width="7.85546875" bestFit="1" customWidth="1"/>
    <col min="12" max="12" width="7.5703125" bestFit="1" customWidth="1"/>
    <col min="13" max="13" width="7.28515625" bestFit="1" customWidth="1"/>
    <col min="14" max="14" width="7.7109375" bestFit="1" customWidth="1"/>
    <col min="15" max="15" width="6" customWidth="1"/>
    <col min="16" max="16" width="7.7109375" bestFit="1" customWidth="1"/>
  </cols>
  <sheetData>
    <row r="1" spans="1:18" ht="12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8" ht="12" customHeight="1" x14ac:dyDescent="0.25">
      <c r="A2" s="155" t="s">
        <v>88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8" ht="12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8" ht="12" customHeight="1" thickBot="1" x14ac:dyDescent="0.3">
      <c r="A4" s="156" t="s">
        <v>1</v>
      </c>
      <c r="B4" s="157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2"/>
      <c r="P4" s="2" t="s">
        <v>14</v>
      </c>
    </row>
    <row r="5" spans="1:18" ht="12" customHeight="1" x14ac:dyDescent="0.25">
      <c r="A5" s="3" t="s">
        <v>15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6"/>
      <c r="R5" s="6"/>
    </row>
    <row r="6" spans="1:18" s="6" customFormat="1" ht="12" customHeight="1" x14ac:dyDescent="0.25">
      <c r="A6" s="7" t="s">
        <v>16</v>
      </c>
      <c r="B6" s="8"/>
      <c r="C6" s="5">
        <v>24</v>
      </c>
      <c r="D6" s="132">
        <v>24</v>
      </c>
      <c r="E6" s="5">
        <v>19</v>
      </c>
      <c r="F6" s="5">
        <v>29</v>
      </c>
      <c r="G6" s="5">
        <v>27</v>
      </c>
      <c r="H6" s="5">
        <v>21</v>
      </c>
      <c r="I6" s="6">
        <v>21</v>
      </c>
      <c r="J6" s="6">
        <v>20</v>
      </c>
      <c r="K6" s="6">
        <v>35</v>
      </c>
      <c r="L6" s="5">
        <v>19</v>
      </c>
      <c r="M6" s="5">
        <v>16</v>
      </c>
      <c r="N6" s="5">
        <v>32</v>
      </c>
      <c r="O6" s="10"/>
      <c r="P6" s="9">
        <f t="shared" ref="P6:P22" si="0">SUM(C6:N6)</f>
        <v>287</v>
      </c>
    </row>
    <row r="7" spans="1:18" s="6" customFormat="1" ht="12" customHeight="1" x14ac:dyDescent="0.25">
      <c r="A7" s="7" t="s">
        <v>17</v>
      </c>
      <c r="B7" s="8"/>
      <c r="C7" s="5">
        <v>18</v>
      </c>
      <c r="D7" s="132">
        <v>20</v>
      </c>
      <c r="E7" s="5">
        <v>20</v>
      </c>
      <c r="F7" s="5">
        <v>23</v>
      </c>
      <c r="G7" s="5">
        <v>25</v>
      </c>
      <c r="H7" s="5">
        <v>13</v>
      </c>
      <c r="I7" s="6">
        <v>22</v>
      </c>
      <c r="J7" s="6">
        <v>22</v>
      </c>
      <c r="K7" s="6">
        <v>20</v>
      </c>
      <c r="L7" s="5">
        <v>29</v>
      </c>
      <c r="M7" s="5">
        <v>19</v>
      </c>
      <c r="N7" s="5">
        <v>26</v>
      </c>
      <c r="O7" s="10"/>
      <c r="P7" s="9">
        <f t="shared" si="0"/>
        <v>257</v>
      </c>
    </row>
    <row r="8" spans="1:18" s="6" customFormat="1" ht="12" customHeight="1" x14ac:dyDescent="0.25">
      <c r="A8" s="11" t="s">
        <v>18</v>
      </c>
      <c r="B8" s="12"/>
      <c r="C8" s="5">
        <v>5</v>
      </c>
      <c r="D8" s="132">
        <v>5</v>
      </c>
      <c r="E8" s="5">
        <v>4</v>
      </c>
      <c r="F8" s="5">
        <v>8</v>
      </c>
      <c r="G8" s="5">
        <v>3</v>
      </c>
      <c r="H8" s="5">
        <v>2</v>
      </c>
      <c r="I8" s="6">
        <v>3</v>
      </c>
      <c r="J8" s="6">
        <v>4</v>
      </c>
      <c r="K8" s="6">
        <v>5</v>
      </c>
      <c r="L8" s="5">
        <v>2</v>
      </c>
      <c r="M8" s="5">
        <v>6</v>
      </c>
      <c r="N8" s="5">
        <v>9</v>
      </c>
      <c r="O8" s="10"/>
      <c r="P8" s="9">
        <f t="shared" si="0"/>
        <v>56</v>
      </c>
    </row>
    <row r="9" spans="1:18" s="6" customFormat="1" ht="12" customHeight="1" x14ac:dyDescent="0.25">
      <c r="A9" s="158" t="s">
        <v>19</v>
      </c>
      <c r="B9" s="159"/>
      <c r="C9" s="5">
        <v>1</v>
      </c>
      <c r="D9" s="132">
        <v>0</v>
      </c>
      <c r="E9" s="5">
        <v>1</v>
      </c>
      <c r="F9" s="5">
        <v>0</v>
      </c>
      <c r="G9" s="5">
        <v>2</v>
      </c>
      <c r="H9" s="5">
        <v>1</v>
      </c>
      <c r="I9" s="6">
        <v>1</v>
      </c>
      <c r="J9" s="6">
        <v>4</v>
      </c>
      <c r="K9" s="6">
        <v>1</v>
      </c>
      <c r="L9" s="5">
        <v>1</v>
      </c>
      <c r="M9" s="5">
        <v>0</v>
      </c>
      <c r="N9" s="5">
        <v>1</v>
      </c>
      <c r="O9" s="10"/>
      <c r="P9" s="9">
        <f t="shared" si="0"/>
        <v>13</v>
      </c>
    </row>
    <row r="10" spans="1:18" s="6" customFormat="1" ht="12" customHeight="1" x14ac:dyDescent="0.25">
      <c r="A10" s="158" t="s">
        <v>20</v>
      </c>
      <c r="B10" s="159"/>
      <c r="C10" s="5">
        <v>11</v>
      </c>
      <c r="D10" s="132">
        <v>12</v>
      </c>
      <c r="E10" s="5">
        <v>6</v>
      </c>
      <c r="F10" s="5">
        <v>6</v>
      </c>
      <c r="G10" s="5">
        <v>5</v>
      </c>
      <c r="H10" s="5">
        <v>6</v>
      </c>
      <c r="I10" s="6">
        <v>7</v>
      </c>
      <c r="J10" s="6">
        <v>10</v>
      </c>
      <c r="K10" s="6">
        <v>10</v>
      </c>
      <c r="L10" s="5">
        <v>6</v>
      </c>
      <c r="M10" s="5">
        <v>6</v>
      </c>
      <c r="N10" s="5">
        <v>7</v>
      </c>
      <c r="O10" s="10"/>
      <c r="P10" s="9">
        <f t="shared" si="0"/>
        <v>92</v>
      </c>
    </row>
    <row r="11" spans="1:18" ht="12" customHeight="1" x14ac:dyDescent="0.25">
      <c r="A11" s="158" t="s">
        <v>21</v>
      </c>
      <c r="B11" s="159"/>
      <c r="C11" s="5">
        <v>8</v>
      </c>
      <c r="D11" s="132">
        <v>15</v>
      </c>
      <c r="E11" s="5">
        <v>5</v>
      </c>
      <c r="F11" s="5">
        <v>7</v>
      </c>
      <c r="G11" s="5">
        <v>8</v>
      </c>
      <c r="H11" s="5">
        <v>5</v>
      </c>
      <c r="I11">
        <v>4</v>
      </c>
      <c r="J11">
        <v>8</v>
      </c>
      <c r="K11">
        <v>9</v>
      </c>
      <c r="L11" s="5">
        <v>7</v>
      </c>
      <c r="M11" s="5">
        <v>6</v>
      </c>
      <c r="N11" s="5">
        <v>7</v>
      </c>
      <c r="O11" s="10"/>
      <c r="P11" s="9">
        <f t="shared" si="0"/>
        <v>89</v>
      </c>
      <c r="Q11" s="6"/>
      <c r="R11" s="6"/>
    </row>
    <row r="12" spans="1:18" ht="12" customHeight="1" x14ac:dyDescent="0.25">
      <c r="A12" s="158" t="s">
        <v>22</v>
      </c>
      <c r="B12" s="159"/>
      <c r="C12" s="5">
        <v>0</v>
      </c>
      <c r="D12" s="132">
        <v>1</v>
      </c>
      <c r="E12" s="5">
        <v>0</v>
      </c>
      <c r="F12" s="5">
        <v>0</v>
      </c>
      <c r="G12" s="5">
        <v>1</v>
      </c>
      <c r="H12" s="5">
        <v>0</v>
      </c>
      <c r="I12">
        <v>0</v>
      </c>
      <c r="J12">
        <v>0</v>
      </c>
      <c r="K12">
        <v>1</v>
      </c>
      <c r="L12" s="5">
        <v>2</v>
      </c>
      <c r="M12" s="5">
        <v>1</v>
      </c>
      <c r="N12" s="5">
        <v>0</v>
      </c>
      <c r="O12" s="10"/>
      <c r="P12" s="9">
        <f t="shared" si="0"/>
        <v>6</v>
      </c>
      <c r="Q12" s="6"/>
      <c r="R12" s="6"/>
    </row>
    <row r="13" spans="1:18" ht="12" customHeight="1" x14ac:dyDescent="0.25">
      <c r="A13" s="158" t="s">
        <v>23</v>
      </c>
      <c r="B13" s="159"/>
      <c r="C13" s="5">
        <v>19</v>
      </c>
      <c r="D13" s="132">
        <v>15</v>
      </c>
      <c r="E13" s="5">
        <v>13</v>
      </c>
      <c r="F13" s="5">
        <v>15</v>
      </c>
      <c r="G13" s="5">
        <v>7</v>
      </c>
      <c r="H13" s="5">
        <v>17</v>
      </c>
      <c r="I13">
        <v>11</v>
      </c>
      <c r="J13">
        <v>14</v>
      </c>
      <c r="K13">
        <v>27</v>
      </c>
      <c r="L13" s="5">
        <v>12</v>
      </c>
      <c r="M13" s="5">
        <v>9</v>
      </c>
      <c r="N13" s="5">
        <v>15</v>
      </c>
      <c r="O13" s="10"/>
      <c r="P13" s="9">
        <f t="shared" si="0"/>
        <v>174</v>
      </c>
      <c r="Q13" s="6"/>
      <c r="R13" s="6"/>
    </row>
    <row r="14" spans="1:18" ht="12" customHeight="1" x14ac:dyDescent="0.25">
      <c r="A14" s="158" t="s">
        <v>24</v>
      </c>
      <c r="B14" s="159"/>
      <c r="C14" s="5">
        <v>0</v>
      </c>
      <c r="D14" s="132">
        <v>0</v>
      </c>
      <c r="E14" s="5">
        <v>0</v>
      </c>
      <c r="F14" s="5">
        <v>0</v>
      </c>
      <c r="G14" s="5">
        <v>0</v>
      </c>
      <c r="H14" s="5">
        <v>0</v>
      </c>
      <c r="I14">
        <v>0</v>
      </c>
      <c r="J14">
        <v>0</v>
      </c>
      <c r="K14">
        <v>0</v>
      </c>
      <c r="L14" s="5">
        <v>0</v>
      </c>
      <c r="M14" s="5">
        <v>0</v>
      </c>
      <c r="N14" s="5">
        <v>0</v>
      </c>
      <c r="O14" s="10"/>
      <c r="P14" s="9">
        <f t="shared" si="0"/>
        <v>0</v>
      </c>
      <c r="Q14" s="6"/>
      <c r="R14" s="6"/>
    </row>
    <row r="15" spans="1:18" ht="12" customHeight="1" x14ac:dyDescent="0.25">
      <c r="A15" s="152" t="s">
        <v>25</v>
      </c>
      <c r="B15" s="160"/>
      <c r="C15" s="5">
        <v>0</v>
      </c>
      <c r="D15" s="132">
        <v>0</v>
      </c>
      <c r="E15" s="5">
        <v>0</v>
      </c>
      <c r="F15" s="5">
        <v>0</v>
      </c>
      <c r="G15" s="5">
        <v>0</v>
      </c>
      <c r="H15" s="5">
        <v>0</v>
      </c>
      <c r="I15">
        <v>3</v>
      </c>
      <c r="J15">
        <v>0</v>
      </c>
      <c r="K15">
        <v>0</v>
      </c>
      <c r="L15" s="5">
        <v>0</v>
      </c>
      <c r="M15" s="5">
        <v>0</v>
      </c>
      <c r="N15" s="5">
        <v>0</v>
      </c>
      <c r="O15" s="10"/>
      <c r="P15" s="9">
        <f t="shared" si="0"/>
        <v>3</v>
      </c>
      <c r="Q15" s="6"/>
      <c r="R15" s="6"/>
    </row>
    <row r="16" spans="1:18" ht="12" customHeight="1" x14ac:dyDescent="0.25">
      <c r="A16" s="152" t="s">
        <v>26</v>
      </c>
      <c r="B16" s="153"/>
      <c r="C16" s="5">
        <v>2</v>
      </c>
      <c r="D16" s="132">
        <v>2</v>
      </c>
      <c r="E16" s="5">
        <v>9</v>
      </c>
      <c r="F16" s="5">
        <v>6</v>
      </c>
      <c r="G16" s="5">
        <v>5</v>
      </c>
      <c r="H16" s="5">
        <v>5</v>
      </c>
      <c r="I16">
        <v>2</v>
      </c>
      <c r="J16">
        <v>4</v>
      </c>
      <c r="K16">
        <v>7</v>
      </c>
      <c r="L16" s="5">
        <v>3</v>
      </c>
      <c r="M16" s="5">
        <v>1</v>
      </c>
      <c r="N16" s="5">
        <v>4</v>
      </c>
      <c r="O16" s="10"/>
      <c r="P16" s="9">
        <f t="shared" si="0"/>
        <v>50</v>
      </c>
      <c r="Q16" s="6"/>
      <c r="R16" s="6"/>
    </row>
    <row r="17" spans="1:18" ht="12" customHeight="1" x14ac:dyDescent="0.25">
      <c r="A17" s="158" t="s">
        <v>27</v>
      </c>
      <c r="B17" s="159"/>
      <c r="C17" s="5">
        <v>0</v>
      </c>
      <c r="D17" s="132">
        <v>0</v>
      </c>
      <c r="E17" s="5">
        <v>0</v>
      </c>
      <c r="F17" s="5">
        <v>0</v>
      </c>
      <c r="G17" s="5">
        <v>0</v>
      </c>
      <c r="H17" s="5">
        <v>0</v>
      </c>
      <c r="I17">
        <v>0</v>
      </c>
      <c r="J17">
        <v>1</v>
      </c>
      <c r="K17">
        <v>0</v>
      </c>
      <c r="L17" s="5">
        <v>0</v>
      </c>
      <c r="M17" s="5">
        <v>0</v>
      </c>
      <c r="N17" s="5">
        <v>0</v>
      </c>
      <c r="O17" s="10"/>
      <c r="P17" s="9">
        <f t="shared" si="0"/>
        <v>1</v>
      </c>
      <c r="Q17" s="6"/>
      <c r="R17" s="6"/>
    </row>
    <row r="18" spans="1:18" ht="12" customHeight="1" x14ac:dyDescent="0.25">
      <c r="A18" s="158" t="s">
        <v>28</v>
      </c>
      <c r="B18" s="162"/>
      <c r="C18" s="5">
        <v>0</v>
      </c>
      <c r="D18" s="132">
        <v>0</v>
      </c>
      <c r="E18" s="5">
        <v>0</v>
      </c>
      <c r="F18" s="5">
        <v>0</v>
      </c>
      <c r="G18" s="5">
        <v>0</v>
      </c>
      <c r="H18" s="5">
        <v>0</v>
      </c>
      <c r="I18">
        <v>0</v>
      </c>
      <c r="J18">
        <v>0</v>
      </c>
      <c r="K18">
        <v>0</v>
      </c>
      <c r="L18" s="5">
        <v>0</v>
      </c>
      <c r="M18" s="5">
        <v>0</v>
      </c>
      <c r="N18" s="5">
        <v>0</v>
      </c>
      <c r="O18" s="10"/>
      <c r="P18" s="9">
        <f t="shared" si="0"/>
        <v>0</v>
      </c>
      <c r="Q18" s="6"/>
      <c r="R18" s="6"/>
    </row>
    <row r="19" spans="1:18" ht="12" customHeight="1" x14ac:dyDescent="0.25">
      <c r="A19" s="158" t="s">
        <v>29</v>
      </c>
      <c r="B19" s="159"/>
      <c r="C19" s="5">
        <v>0</v>
      </c>
      <c r="D19" s="132">
        <v>0</v>
      </c>
      <c r="E19" s="5">
        <v>0</v>
      </c>
      <c r="F19" s="5">
        <v>0</v>
      </c>
      <c r="G19" s="5">
        <v>0</v>
      </c>
      <c r="H19" s="5">
        <v>0</v>
      </c>
      <c r="I19">
        <v>0</v>
      </c>
      <c r="J19">
        <v>0</v>
      </c>
      <c r="K19">
        <v>0</v>
      </c>
      <c r="L19" s="5">
        <v>0</v>
      </c>
      <c r="M19" s="5">
        <v>0</v>
      </c>
      <c r="N19" s="5">
        <v>0</v>
      </c>
      <c r="O19" s="10"/>
      <c r="P19" s="9">
        <f t="shared" si="0"/>
        <v>0</v>
      </c>
      <c r="Q19" s="6"/>
      <c r="R19" s="6"/>
    </row>
    <row r="20" spans="1:18" ht="12" customHeight="1" x14ac:dyDescent="0.25">
      <c r="A20" s="72" t="s">
        <v>30</v>
      </c>
      <c r="B20" s="13"/>
      <c r="C20" s="5">
        <v>55</v>
      </c>
      <c r="D20" s="132">
        <v>57</v>
      </c>
      <c r="E20" s="5">
        <v>57</v>
      </c>
      <c r="F20" s="5">
        <v>62</v>
      </c>
      <c r="G20" s="5">
        <v>46</v>
      </c>
      <c r="H20" s="5">
        <v>26</v>
      </c>
      <c r="I20">
        <v>36</v>
      </c>
      <c r="J20">
        <v>56</v>
      </c>
      <c r="K20">
        <v>53</v>
      </c>
      <c r="L20" s="5">
        <v>18</v>
      </c>
      <c r="M20" s="5">
        <v>42</v>
      </c>
      <c r="N20" s="5">
        <v>46</v>
      </c>
      <c r="O20" s="10"/>
      <c r="P20" s="9">
        <f t="shared" si="0"/>
        <v>554</v>
      </c>
      <c r="Q20" s="6"/>
      <c r="R20" s="6"/>
    </row>
    <row r="21" spans="1:18" ht="12" customHeight="1" thickBot="1" x14ac:dyDescent="0.3">
      <c r="A21" s="74" t="s">
        <v>31</v>
      </c>
      <c r="B21" s="75"/>
      <c r="C21" s="5">
        <v>80</v>
      </c>
      <c r="D21" s="132">
        <v>116</v>
      </c>
      <c r="E21" s="5">
        <v>63</v>
      </c>
      <c r="F21" s="5">
        <v>97</v>
      </c>
      <c r="G21" s="5">
        <v>101</v>
      </c>
      <c r="H21" s="5">
        <v>79</v>
      </c>
      <c r="I21">
        <v>83</v>
      </c>
      <c r="J21">
        <v>90</v>
      </c>
      <c r="K21">
        <v>103</v>
      </c>
      <c r="L21" s="5">
        <v>56</v>
      </c>
      <c r="M21" s="5">
        <v>91</v>
      </c>
      <c r="N21" s="5">
        <v>99</v>
      </c>
      <c r="O21" s="10"/>
      <c r="P21" s="9">
        <f t="shared" si="0"/>
        <v>1058</v>
      </c>
      <c r="Q21" s="6"/>
      <c r="R21" s="6"/>
    </row>
    <row r="22" spans="1:18" ht="12" customHeight="1" x14ac:dyDescent="0.25">
      <c r="A22" s="14" t="s">
        <v>32</v>
      </c>
      <c r="B22" s="15"/>
      <c r="C22" s="5">
        <v>20</v>
      </c>
      <c r="D22" s="132">
        <v>30</v>
      </c>
      <c r="E22" s="5">
        <v>12</v>
      </c>
      <c r="F22" s="5">
        <v>21</v>
      </c>
      <c r="G22" s="5">
        <v>24</v>
      </c>
      <c r="H22" s="5">
        <v>17</v>
      </c>
      <c r="I22">
        <v>10</v>
      </c>
      <c r="J22">
        <v>23</v>
      </c>
      <c r="K22">
        <v>19</v>
      </c>
      <c r="L22" s="5">
        <v>10</v>
      </c>
      <c r="M22" s="5">
        <v>25</v>
      </c>
      <c r="N22" s="5">
        <v>28</v>
      </c>
      <c r="O22" s="10"/>
      <c r="P22" s="9">
        <f t="shared" si="0"/>
        <v>239</v>
      </c>
      <c r="Q22" s="6"/>
      <c r="R22" s="6"/>
    </row>
    <row r="23" spans="1:18" ht="12" customHeight="1" x14ac:dyDescent="0.25">
      <c r="A23" s="163" t="s">
        <v>33</v>
      </c>
      <c r="B23" s="164"/>
      <c r="C23" s="5"/>
      <c r="D23" s="133"/>
      <c r="E23" s="5"/>
      <c r="F23" s="5"/>
      <c r="G23" s="5"/>
      <c r="H23" s="5"/>
      <c r="L23" s="5"/>
      <c r="M23" s="5"/>
      <c r="N23" s="5"/>
      <c r="O23" s="10"/>
      <c r="P23" s="9"/>
      <c r="Q23" s="6"/>
      <c r="R23" s="6"/>
    </row>
    <row r="24" spans="1:18" ht="12" customHeight="1" x14ac:dyDescent="0.25">
      <c r="A24" s="158" t="s">
        <v>34</v>
      </c>
      <c r="B24" s="161"/>
      <c r="C24" s="5">
        <v>135</v>
      </c>
      <c r="D24" s="132">
        <v>219</v>
      </c>
      <c r="E24" s="5">
        <v>88</v>
      </c>
      <c r="F24" s="5">
        <v>147</v>
      </c>
      <c r="G24" s="5">
        <v>164</v>
      </c>
      <c r="H24" s="5">
        <v>128</v>
      </c>
      <c r="I24">
        <v>205</v>
      </c>
      <c r="J24">
        <v>186</v>
      </c>
      <c r="K24">
        <v>145</v>
      </c>
      <c r="L24" s="5">
        <v>152</v>
      </c>
      <c r="M24" s="5">
        <v>162</v>
      </c>
      <c r="N24" s="5">
        <v>214</v>
      </c>
      <c r="O24" s="10"/>
      <c r="P24" s="9">
        <f t="shared" ref="P24:P38" si="1">SUM(C24:N24)</f>
        <v>1945</v>
      </c>
      <c r="Q24" s="6"/>
      <c r="R24" s="6"/>
    </row>
    <row r="25" spans="1:18" ht="12" customHeight="1" x14ac:dyDescent="0.25">
      <c r="A25" s="158" t="s">
        <v>35</v>
      </c>
      <c r="B25" s="161"/>
      <c r="C25" s="5">
        <v>0</v>
      </c>
      <c r="D25" s="132">
        <v>0</v>
      </c>
      <c r="E25" s="5">
        <v>0</v>
      </c>
      <c r="F25" s="5">
        <v>0</v>
      </c>
      <c r="G25" s="5">
        <v>0</v>
      </c>
      <c r="H25" s="5">
        <v>0</v>
      </c>
      <c r="I25">
        <v>4</v>
      </c>
      <c r="J25">
        <v>1</v>
      </c>
      <c r="K25">
        <v>2</v>
      </c>
      <c r="L25" s="5">
        <v>0</v>
      </c>
      <c r="M25" s="5">
        <v>0</v>
      </c>
      <c r="N25" s="5">
        <v>0</v>
      </c>
      <c r="O25" s="10"/>
      <c r="P25" s="9">
        <f t="shared" si="1"/>
        <v>7</v>
      </c>
      <c r="Q25" s="6"/>
      <c r="R25" s="6"/>
    </row>
    <row r="26" spans="1:18" ht="12" customHeight="1" x14ac:dyDescent="0.25">
      <c r="A26" s="158" t="s">
        <v>36</v>
      </c>
      <c r="B26" s="161"/>
      <c r="C26" s="5">
        <v>0</v>
      </c>
      <c r="D26" s="132">
        <v>0</v>
      </c>
      <c r="E26" s="5">
        <v>0</v>
      </c>
      <c r="F26" s="5">
        <v>0</v>
      </c>
      <c r="G26" s="5">
        <v>0</v>
      </c>
      <c r="H26" s="5">
        <v>0</v>
      </c>
      <c r="I26">
        <v>0</v>
      </c>
      <c r="J26">
        <v>0</v>
      </c>
      <c r="K26">
        <v>0</v>
      </c>
      <c r="L26" s="5">
        <v>0</v>
      </c>
      <c r="M26" s="5">
        <v>0</v>
      </c>
      <c r="N26" s="5">
        <v>0</v>
      </c>
      <c r="O26" s="10"/>
      <c r="P26" s="9">
        <f t="shared" si="1"/>
        <v>0</v>
      </c>
      <c r="Q26" s="6"/>
      <c r="R26" s="6"/>
    </row>
    <row r="27" spans="1:18" ht="12" customHeight="1" x14ac:dyDescent="0.25">
      <c r="A27" s="158" t="s">
        <v>37</v>
      </c>
      <c r="B27" s="161"/>
      <c r="C27" s="5">
        <v>0</v>
      </c>
      <c r="D27" s="132">
        <v>0</v>
      </c>
      <c r="E27" s="5">
        <v>0</v>
      </c>
      <c r="F27" s="5">
        <v>0</v>
      </c>
      <c r="G27" s="5">
        <v>0</v>
      </c>
      <c r="H27" s="5">
        <v>0</v>
      </c>
      <c r="I27">
        <v>0</v>
      </c>
      <c r="J27">
        <v>0</v>
      </c>
      <c r="K27">
        <v>0</v>
      </c>
      <c r="L27" s="5">
        <v>0</v>
      </c>
      <c r="M27" s="5">
        <v>0</v>
      </c>
      <c r="N27" s="5">
        <v>0</v>
      </c>
      <c r="O27" s="10"/>
      <c r="P27" s="9">
        <f t="shared" si="1"/>
        <v>0</v>
      </c>
      <c r="Q27" s="6"/>
      <c r="R27" s="6"/>
    </row>
    <row r="28" spans="1:18" ht="12" customHeight="1" x14ac:dyDescent="0.25">
      <c r="A28" s="158" t="s">
        <v>38</v>
      </c>
      <c r="B28" s="161"/>
      <c r="C28" s="5">
        <v>6</v>
      </c>
      <c r="D28" s="132">
        <v>2</v>
      </c>
      <c r="E28" s="5">
        <v>4</v>
      </c>
      <c r="F28" s="5">
        <v>4</v>
      </c>
      <c r="G28" s="5">
        <v>9</v>
      </c>
      <c r="H28" s="5">
        <v>3</v>
      </c>
      <c r="I28">
        <v>3</v>
      </c>
      <c r="J28">
        <v>3</v>
      </c>
      <c r="K28">
        <v>4</v>
      </c>
      <c r="L28" s="5">
        <v>3</v>
      </c>
      <c r="M28" s="5">
        <v>1</v>
      </c>
      <c r="N28" s="5">
        <v>2</v>
      </c>
      <c r="O28" s="10"/>
      <c r="P28" s="9">
        <f t="shared" si="1"/>
        <v>44</v>
      </c>
      <c r="Q28" s="6"/>
      <c r="R28" s="6"/>
    </row>
    <row r="29" spans="1:18" ht="12" customHeight="1" x14ac:dyDescent="0.25">
      <c r="A29" s="158" t="s">
        <v>39</v>
      </c>
      <c r="B29" s="159"/>
      <c r="C29" s="5">
        <v>3</v>
      </c>
      <c r="D29" s="132">
        <v>4</v>
      </c>
      <c r="E29" s="5">
        <v>4</v>
      </c>
      <c r="F29" s="5">
        <v>1</v>
      </c>
      <c r="G29" s="5">
        <v>8</v>
      </c>
      <c r="H29" s="5">
        <v>7</v>
      </c>
      <c r="I29">
        <v>3</v>
      </c>
      <c r="J29">
        <v>10</v>
      </c>
      <c r="K29">
        <v>20</v>
      </c>
      <c r="L29" s="5">
        <v>16</v>
      </c>
      <c r="M29" s="5">
        <v>6</v>
      </c>
      <c r="N29" s="5">
        <v>6</v>
      </c>
      <c r="O29" s="10"/>
      <c r="P29" s="9">
        <f t="shared" si="1"/>
        <v>88</v>
      </c>
      <c r="Q29" s="6"/>
      <c r="R29" s="6"/>
    </row>
    <row r="30" spans="1:18" ht="12" customHeight="1" x14ac:dyDescent="0.25">
      <c r="A30" s="158" t="s">
        <v>40</v>
      </c>
      <c r="B30" s="161"/>
      <c r="C30" s="5">
        <v>3</v>
      </c>
      <c r="D30" s="132">
        <v>1</v>
      </c>
      <c r="E30" s="5">
        <v>0</v>
      </c>
      <c r="F30" s="5">
        <v>0</v>
      </c>
      <c r="G30" s="5">
        <v>2</v>
      </c>
      <c r="H30" s="5">
        <v>6</v>
      </c>
      <c r="I30">
        <v>2</v>
      </c>
      <c r="J30">
        <v>13</v>
      </c>
      <c r="K30">
        <v>9</v>
      </c>
      <c r="L30" s="5">
        <v>10</v>
      </c>
      <c r="M30" s="5">
        <v>6</v>
      </c>
      <c r="N30" s="5">
        <v>6</v>
      </c>
      <c r="O30" s="10"/>
      <c r="P30" s="9">
        <f t="shared" si="1"/>
        <v>58</v>
      </c>
      <c r="Q30" s="6"/>
      <c r="R30" s="6"/>
    </row>
    <row r="31" spans="1:18" ht="12" customHeight="1" x14ac:dyDescent="0.25">
      <c r="A31" s="158" t="s">
        <v>41</v>
      </c>
      <c r="B31" s="161"/>
      <c r="C31" s="5">
        <v>0</v>
      </c>
      <c r="D31" s="132">
        <v>0</v>
      </c>
      <c r="E31" s="5">
        <v>1</v>
      </c>
      <c r="F31" s="5">
        <v>0</v>
      </c>
      <c r="G31" s="5">
        <v>1</v>
      </c>
      <c r="H31" s="5">
        <v>0</v>
      </c>
      <c r="I31">
        <v>1</v>
      </c>
      <c r="J31">
        <v>3</v>
      </c>
      <c r="K31">
        <v>0</v>
      </c>
      <c r="L31" s="5">
        <v>0</v>
      </c>
      <c r="M31" s="5">
        <v>0</v>
      </c>
      <c r="N31" s="5">
        <v>5</v>
      </c>
      <c r="O31" s="10"/>
      <c r="P31" s="9">
        <f t="shared" si="1"/>
        <v>11</v>
      </c>
      <c r="Q31" s="6"/>
      <c r="R31" s="6"/>
    </row>
    <row r="32" spans="1:18" ht="12" customHeight="1" x14ac:dyDescent="0.25">
      <c r="A32" s="158" t="s">
        <v>42</v>
      </c>
      <c r="B32" s="159"/>
      <c r="C32" s="5">
        <v>0</v>
      </c>
      <c r="D32" s="132">
        <v>0</v>
      </c>
      <c r="E32" s="5">
        <v>2</v>
      </c>
      <c r="F32" s="5">
        <v>84</v>
      </c>
      <c r="G32" s="5">
        <v>0</v>
      </c>
      <c r="H32" s="5">
        <v>2</v>
      </c>
      <c r="I32">
        <v>1</v>
      </c>
      <c r="J32">
        <v>2</v>
      </c>
      <c r="K32">
        <v>2</v>
      </c>
      <c r="L32" s="5">
        <v>0</v>
      </c>
      <c r="M32" s="5">
        <v>0</v>
      </c>
      <c r="N32" s="5">
        <v>0</v>
      </c>
      <c r="O32" s="10"/>
      <c r="P32" s="9">
        <f t="shared" si="1"/>
        <v>93</v>
      </c>
      <c r="Q32" s="6"/>
      <c r="R32" s="6"/>
    </row>
    <row r="33" spans="1:18" ht="12" customHeight="1" x14ac:dyDescent="0.25">
      <c r="A33" s="158" t="s">
        <v>43</v>
      </c>
      <c r="B33" s="159"/>
      <c r="C33" s="5">
        <v>0</v>
      </c>
      <c r="D33" s="132">
        <v>0</v>
      </c>
      <c r="E33" s="5">
        <v>0</v>
      </c>
      <c r="F33" s="5">
        <v>0</v>
      </c>
      <c r="G33" s="5">
        <v>0</v>
      </c>
      <c r="H33" s="5">
        <v>0</v>
      </c>
      <c r="I33">
        <v>0</v>
      </c>
      <c r="J33">
        <v>0</v>
      </c>
      <c r="K33">
        <v>0</v>
      </c>
      <c r="L33" s="5">
        <v>0</v>
      </c>
      <c r="M33" s="5">
        <v>0</v>
      </c>
      <c r="N33" s="5">
        <v>0</v>
      </c>
      <c r="O33" s="10"/>
      <c r="P33" s="9">
        <f t="shared" si="1"/>
        <v>0</v>
      </c>
      <c r="Q33" s="6"/>
      <c r="R33" s="6"/>
    </row>
    <row r="34" spans="1:18" ht="12" customHeight="1" x14ac:dyDescent="0.25">
      <c r="A34" s="158" t="s">
        <v>41</v>
      </c>
      <c r="B34" s="159"/>
      <c r="C34" s="5">
        <v>0</v>
      </c>
      <c r="D34" s="132">
        <v>0</v>
      </c>
      <c r="E34" s="5">
        <v>0</v>
      </c>
      <c r="F34" s="5">
        <v>0</v>
      </c>
      <c r="G34" s="5">
        <v>0</v>
      </c>
      <c r="H34" s="5">
        <v>0</v>
      </c>
      <c r="I34">
        <v>2</v>
      </c>
      <c r="J34">
        <v>0</v>
      </c>
      <c r="K34">
        <v>0</v>
      </c>
      <c r="L34" s="5">
        <v>0</v>
      </c>
      <c r="M34" s="5">
        <v>0</v>
      </c>
      <c r="N34" s="5">
        <v>0</v>
      </c>
      <c r="O34" s="10"/>
      <c r="P34" s="9">
        <f t="shared" si="1"/>
        <v>2</v>
      </c>
      <c r="Q34" s="6"/>
      <c r="R34" s="6"/>
    </row>
    <row r="35" spans="1:18" ht="12" customHeight="1" x14ac:dyDescent="0.25">
      <c r="A35" s="158" t="s">
        <v>44</v>
      </c>
      <c r="B35" s="159"/>
      <c r="C35" s="5">
        <v>0</v>
      </c>
      <c r="D35" s="132">
        <v>0</v>
      </c>
      <c r="E35" s="5">
        <v>0</v>
      </c>
      <c r="F35" s="5">
        <v>87</v>
      </c>
      <c r="G35" s="5">
        <v>1</v>
      </c>
      <c r="H35" s="5">
        <v>0</v>
      </c>
      <c r="I35">
        <v>0</v>
      </c>
      <c r="J35">
        <v>0</v>
      </c>
      <c r="K35">
        <v>0</v>
      </c>
      <c r="L35" s="5">
        <v>0</v>
      </c>
      <c r="M35" s="5">
        <v>0</v>
      </c>
      <c r="N35" s="5">
        <v>0</v>
      </c>
      <c r="O35" s="10"/>
      <c r="P35" s="9">
        <f t="shared" si="1"/>
        <v>88</v>
      </c>
      <c r="Q35" s="6"/>
      <c r="R35" s="6"/>
    </row>
    <row r="36" spans="1:18" ht="12" customHeight="1" x14ac:dyDescent="0.25">
      <c r="A36" s="14" t="s">
        <v>45</v>
      </c>
      <c r="C36" s="5">
        <v>130</v>
      </c>
      <c r="D36" s="132">
        <v>178</v>
      </c>
      <c r="E36" s="5">
        <v>53</v>
      </c>
      <c r="F36" s="5">
        <v>183</v>
      </c>
      <c r="G36" s="5">
        <v>208</v>
      </c>
      <c r="H36" s="5">
        <v>186</v>
      </c>
      <c r="I36">
        <v>229</v>
      </c>
      <c r="J36">
        <v>216</v>
      </c>
      <c r="K36">
        <v>167</v>
      </c>
      <c r="L36" s="5">
        <v>182</v>
      </c>
      <c r="M36" s="5">
        <v>205</v>
      </c>
      <c r="N36" s="5">
        <v>249</v>
      </c>
      <c r="O36" s="10"/>
      <c r="P36" s="9">
        <f t="shared" si="1"/>
        <v>2186</v>
      </c>
      <c r="Q36" s="6"/>
      <c r="R36" s="6"/>
    </row>
    <row r="37" spans="1:18" ht="12" customHeight="1" x14ac:dyDescent="0.25">
      <c r="A37" s="14" t="s">
        <v>46</v>
      </c>
      <c r="C37" s="5">
        <v>23</v>
      </c>
      <c r="D37" s="132">
        <v>40</v>
      </c>
      <c r="E37" s="5">
        <v>22</v>
      </c>
      <c r="F37" s="5">
        <v>24</v>
      </c>
      <c r="G37" s="5">
        <v>39</v>
      </c>
      <c r="H37" s="5">
        <v>24</v>
      </c>
      <c r="I37">
        <v>27</v>
      </c>
      <c r="J37">
        <v>25</v>
      </c>
      <c r="K37">
        <v>34</v>
      </c>
      <c r="L37" s="5">
        <v>21</v>
      </c>
      <c r="M37" s="5">
        <v>29</v>
      </c>
      <c r="N37" s="5">
        <v>24</v>
      </c>
      <c r="O37" s="10"/>
      <c r="P37" s="9">
        <f t="shared" si="1"/>
        <v>332</v>
      </c>
      <c r="Q37" s="6"/>
      <c r="R37" s="6"/>
    </row>
    <row r="38" spans="1:18" ht="12" customHeight="1" x14ac:dyDescent="0.25">
      <c r="A38" s="14" t="s">
        <v>47</v>
      </c>
      <c r="C38" s="5">
        <v>1</v>
      </c>
      <c r="D38" s="132">
        <v>22</v>
      </c>
      <c r="E38" s="5">
        <v>23</v>
      </c>
      <c r="F38" s="5">
        <v>2</v>
      </c>
      <c r="G38" s="5">
        <v>3</v>
      </c>
      <c r="H38" s="5">
        <v>5</v>
      </c>
      <c r="I38">
        <v>1</v>
      </c>
      <c r="J38">
        <v>5</v>
      </c>
      <c r="K38">
        <v>13</v>
      </c>
      <c r="L38" s="5">
        <v>6</v>
      </c>
      <c r="M38" s="5">
        <v>6</v>
      </c>
      <c r="N38" s="5">
        <v>5</v>
      </c>
      <c r="O38" s="10"/>
      <c r="P38" s="9">
        <f t="shared" si="1"/>
        <v>92</v>
      </c>
      <c r="Q38" s="6"/>
      <c r="R38" s="6"/>
    </row>
    <row r="39" spans="1:18" ht="12" customHeight="1" x14ac:dyDescent="0.25">
      <c r="A39" s="14" t="s">
        <v>48</v>
      </c>
      <c r="C39" s="29">
        <v>130</v>
      </c>
      <c r="D39" s="134">
        <v>216</v>
      </c>
      <c r="E39" s="29">
        <v>65</v>
      </c>
      <c r="F39" s="5">
        <v>147</v>
      </c>
      <c r="G39" s="29">
        <v>156</v>
      </c>
      <c r="H39" s="29">
        <v>128</v>
      </c>
      <c r="I39">
        <v>199</v>
      </c>
      <c r="J39">
        <v>181</v>
      </c>
      <c r="K39">
        <v>145</v>
      </c>
      <c r="L39" s="5">
        <v>152</v>
      </c>
      <c r="M39" s="5">
        <v>162</v>
      </c>
      <c r="N39" s="29">
        <v>214</v>
      </c>
      <c r="O39" s="17"/>
      <c r="P39" s="16">
        <f>+SUM(C39:N39)</f>
        <v>1895</v>
      </c>
    </row>
    <row r="40" spans="1:18" ht="12" customHeight="1" x14ac:dyDescent="0.25">
      <c r="A40" s="14" t="s">
        <v>49</v>
      </c>
      <c r="C40" s="29">
        <v>62</v>
      </c>
      <c r="D40" s="134">
        <v>18</v>
      </c>
      <c r="E40" s="29">
        <v>0</v>
      </c>
      <c r="F40" s="29">
        <v>10</v>
      </c>
      <c r="G40" s="29">
        <v>10</v>
      </c>
      <c r="H40" s="29">
        <v>24</v>
      </c>
      <c r="I40">
        <v>4</v>
      </c>
      <c r="J40">
        <v>4</v>
      </c>
      <c r="K40">
        <v>6</v>
      </c>
      <c r="L40" s="29">
        <v>3</v>
      </c>
      <c r="M40" s="29">
        <v>5</v>
      </c>
      <c r="N40" s="29">
        <v>6</v>
      </c>
      <c r="O40" s="17"/>
      <c r="P40" s="16">
        <f t="shared" ref="P40:P46" si="2">SUM(C40:N40)</f>
        <v>152</v>
      </c>
    </row>
    <row r="41" spans="1:18" ht="12" customHeight="1" x14ac:dyDescent="0.25">
      <c r="A41" t="s">
        <v>50</v>
      </c>
      <c r="C41" s="29">
        <v>0</v>
      </c>
      <c r="D41" s="134">
        <v>0</v>
      </c>
      <c r="E41" s="29">
        <v>0</v>
      </c>
      <c r="F41" s="29">
        <v>0</v>
      </c>
      <c r="G41" s="29">
        <v>0</v>
      </c>
      <c r="H41" s="29">
        <v>1</v>
      </c>
      <c r="I41">
        <v>0</v>
      </c>
      <c r="J41">
        <v>0</v>
      </c>
      <c r="K41">
        <v>0</v>
      </c>
      <c r="L41" s="29">
        <v>0</v>
      </c>
      <c r="M41" s="29">
        <v>0</v>
      </c>
      <c r="N41" s="29">
        <v>0</v>
      </c>
      <c r="O41" s="17"/>
      <c r="P41" s="16">
        <f t="shared" si="2"/>
        <v>1</v>
      </c>
    </row>
    <row r="42" spans="1:18" ht="12" customHeight="1" x14ac:dyDescent="0.25">
      <c r="A42" t="s">
        <v>51</v>
      </c>
      <c r="C42" s="27">
        <v>1</v>
      </c>
      <c r="D42" s="135">
        <v>2</v>
      </c>
      <c r="E42" s="27">
        <v>3</v>
      </c>
      <c r="F42" s="27">
        <v>2</v>
      </c>
      <c r="G42" s="27">
        <v>0</v>
      </c>
      <c r="H42" s="27">
        <v>1</v>
      </c>
      <c r="I42">
        <v>1</v>
      </c>
      <c r="J42">
        <v>2</v>
      </c>
      <c r="K42">
        <v>3</v>
      </c>
      <c r="L42" s="27">
        <v>1</v>
      </c>
      <c r="M42" s="27">
        <v>4</v>
      </c>
      <c r="N42" s="27">
        <v>0</v>
      </c>
      <c r="O42" s="18"/>
      <c r="P42" s="18">
        <f t="shared" si="2"/>
        <v>20</v>
      </c>
    </row>
    <row r="43" spans="1:18" ht="12" customHeight="1" x14ac:dyDescent="0.25">
      <c r="A43" s="14" t="s">
        <v>52</v>
      </c>
      <c r="C43" s="27">
        <v>0</v>
      </c>
      <c r="D43" s="135">
        <v>0</v>
      </c>
      <c r="E43" s="27">
        <v>0</v>
      </c>
      <c r="F43" s="27">
        <v>0</v>
      </c>
      <c r="G43" s="27">
        <v>0</v>
      </c>
      <c r="H43" s="27">
        <v>0</v>
      </c>
      <c r="I43">
        <v>0</v>
      </c>
      <c r="J43">
        <v>0</v>
      </c>
      <c r="K43">
        <v>0</v>
      </c>
      <c r="L43" s="27">
        <v>0</v>
      </c>
      <c r="M43" s="27">
        <v>1</v>
      </c>
      <c r="N43" s="27">
        <v>0</v>
      </c>
      <c r="O43" s="18"/>
      <c r="P43" s="18">
        <f t="shared" si="2"/>
        <v>1</v>
      </c>
    </row>
    <row r="44" spans="1:18" ht="12" customHeight="1" x14ac:dyDescent="0.25">
      <c r="A44" s="14" t="s">
        <v>95</v>
      </c>
      <c r="C44" s="27">
        <v>0</v>
      </c>
      <c r="D44" s="135">
        <v>0</v>
      </c>
      <c r="E44" s="27">
        <v>0</v>
      </c>
      <c r="F44" s="27">
        <v>0</v>
      </c>
      <c r="G44" s="27">
        <v>0</v>
      </c>
      <c r="H44" s="27">
        <v>0</v>
      </c>
      <c r="I44">
        <v>0</v>
      </c>
      <c r="J44">
        <v>0</v>
      </c>
      <c r="K44">
        <v>0</v>
      </c>
      <c r="L44" s="27">
        <v>0</v>
      </c>
      <c r="M44" s="27">
        <v>1</v>
      </c>
      <c r="N44" s="27">
        <v>0</v>
      </c>
      <c r="O44" s="18"/>
      <c r="P44" s="18">
        <f t="shared" si="2"/>
        <v>1</v>
      </c>
    </row>
    <row r="45" spans="1:18" ht="12" customHeight="1" x14ac:dyDescent="0.25">
      <c r="A45" s="14" t="s">
        <v>94</v>
      </c>
      <c r="C45" s="27">
        <v>0</v>
      </c>
      <c r="D45" s="135">
        <v>0</v>
      </c>
      <c r="E45" s="27">
        <v>0</v>
      </c>
      <c r="F45" s="27">
        <v>0</v>
      </c>
      <c r="G45" s="27">
        <v>0</v>
      </c>
      <c r="H45" s="27">
        <v>0</v>
      </c>
      <c r="I45">
        <v>0</v>
      </c>
      <c r="J45">
        <v>0</v>
      </c>
      <c r="K45">
        <v>0</v>
      </c>
      <c r="L45" s="27">
        <v>0</v>
      </c>
      <c r="M45" s="27">
        <v>0</v>
      </c>
      <c r="N45" s="27">
        <v>0</v>
      </c>
      <c r="O45" s="18"/>
      <c r="P45" s="18">
        <f t="shared" si="2"/>
        <v>0</v>
      </c>
    </row>
    <row r="46" spans="1:18" ht="12" customHeight="1" thickBot="1" x14ac:dyDescent="0.3">
      <c r="A46" s="14" t="s">
        <v>93</v>
      </c>
      <c r="C46">
        <v>0</v>
      </c>
      <c r="D46" s="135">
        <v>0</v>
      </c>
      <c r="E46">
        <v>0</v>
      </c>
      <c r="F46">
        <v>1</v>
      </c>
      <c r="G46" s="27">
        <v>0</v>
      </c>
      <c r="H46" s="27">
        <v>1</v>
      </c>
      <c r="I46">
        <v>0</v>
      </c>
      <c r="J46">
        <v>0</v>
      </c>
      <c r="K46">
        <v>0</v>
      </c>
      <c r="L46" s="27">
        <v>0</v>
      </c>
      <c r="M46" s="27">
        <v>0</v>
      </c>
      <c r="N46" s="27">
        <v>0</v>
      </c>
      <c r="O46" s="18"/>
      <c r="P46" s="18">
        <f t="shared" si="2"/>
        <v>2</v>
      </c>
    </row>
    <row r="47" spans="1:18" ht="12" customHeight="1" x14ac:dyDescent="0.25">
      <c r="A47" s="166" t="s">
        <v>53</v>
      </c>
      <c r="B47" s="167"/>
      <c r="D47" s="136"/>
      <c r="G47" s="27"/>
      <c r="H47" s="27"/>
      <c r="L47" s="27"/>
      <c r="M47" s="27"/>
      <c r="N47" s="27"/>
      <c r="O47" s="18"/>
      <c r="P47" s="18"/>
    </row>
    <row r="48" spans="1:18" ht="12" customHeight="1" x14ac:dyDescent="0.25">
      <c r="A48" s="158" t="s">
        <v>54</v>
      </c>
      <c r="B48" s="161"/>
      <c r="D48" s="136"/>
      <c r="G48" s="27"/>
      <c r="H48" s="27"/>
      <c r="L48" s="27"/>
      <c r="M48" s="27"/>
      <c r="N48" s="27"/>
      <c r="O48" s="18"/>
      <c r="P48" s="18"/>
    </row>
    <row r="49" spans="1:16" x14ac:dyDescent="0.25">
      <c r="A49" s="158" t="s">
        <v>55</v>
      </c>
      <c r="B49" s="161"/>
      <c r="C49" s="27">
        <v>5</v>
      </c>
      <c r="D49" s="135">
        <v>1</v>
      </c>
      <c r="E49" s="27">
        <v>1</v>
      </c>
      <c r="F49" s="27">
        <v>2</v>
      </c>
      <c r="G49" s="27">
        <v>2</v>
      </c>
      <c r="H49" s="27">
        <v>5</v>
      </c>
      <c r="I49">
        <v>4</v>
      </c>
      <c r="J49">
        <v>2</v>
      </c>
      <c r="K49">
        <v>1</v>
      </c>
      <c r="L49" s="27">
        <v>1</v>
      </c>
      <c r="M49" s="27">
        <v>1</v>
      </c>
      <c r="N49" s="27">
        <v>0</v>
      </c>
      <c r="O49" s="18"/>
      <c r="P49" s="18">
        <f>SUM(C49:N49)</f>
        <v>25</v>
      </c>
    </row>
    <row r="50" spans="1:16" x14ac:dyDescent="0.25">
      <c r="A50" s="158" t="s">
        <v>56</v>
      </c>
      <c r="B50" s="161"/>
      <c r="C50" s="27">
        <v>4</v>
      </c>
      <c r="D50" s="135">
        <v>0</v>
      </c>
      <c r="E50" s="27">
        <v>0</v>
      </c>
      <c r="F50" s="27">
        <v>0</v>
      </c>
      <c r="G50" s="27">
        <v>0</v>
      </c>
      <c r="H50" s="27">
        <v>0</v>
      </c>
      <c r="I50">
        <v>0</v>
      </c>
      <c r="J50">
        <v>0</v>
      </c>
      <c r="K50">
        <v>0</v>
      </c>
      <c r="L50" s="27">
        <v>0</v>
      </c>
      <c r="M50" s="27">
        <v>0</v>
      </c>
      <c r="N50" s="27">
        <v>0</v>
      </c>
      <c r="O50" s="18"/>
      <c r="P50" s="18">
        <f>SUM(C50:N50)</f>
        <v>4</v>
      </c>
    </row>
    <row r="51" spans="1:16" x14ac:dyDescent="0.25">
      <c r="A51" s="152" t="s">
        <v>57</v>
      </c>
      <c r="B51" s="165"/>
      <c r="C51" s="27">
        <v>0</v>
      </c>
      <c r="D51" s="135">
        <v>0</v>
      </c>
      <c r="E51" s="27">
        <v>1</v>
      </c>
      <c r="F51" s="27">
        <v>0</v>
      </c>
      <c r="G51" s="27">
        <v>0</v>
      </c>
      <c r="H51" s="27">
        <v>0</v>
      </c>
      <c r="I51">
        <v>1</v>
      </c>
      <c r="J51">
        <v>2</v>
      </c>
      <c r="K51">
        <v>0</v>
      </c>
      <c r="L51" s="27">
        <v>0</v>
      </c>
      <c r="M51" s="27">
        <v>0</v>
      </c>
      <c r="N51" s="27">
        <v>1</v>
      </c>
      <c r="O51" s="18"/>
      <c r="P51" s="18">
        <f>SUM(C51:N51)</f>
        <v>5</v>
      </c>
    </row>
    <row r="52" spans="1:16" x14ac:dyDescent="0.25">
      <c r="A52" s="158" t="s">
        <v>58</v>
      </c>
      <c r="B52" s="161"/>
      <c r="C52" s="27"/>
      <c r="D52" s="136"/>
      <c r="E52" s="27"/>
      <c r="F52" s="27"/>
      <c r="G52" s="27"/>
      <c r="H52" s="27"/>
      <c r="L52" s="27"/>
      <c r="M52" s="27"/>
      <c r="N52" s="27"/>
      <c r="O52" s="18"/>
      <c r="P52" s="18"/>
    </row>
    <row r="53" spans="1:16" x14ac:dyDescent="0.25">
      <c r="A53" s="158" t="s">
        <v>59</v>
      </c>
      <c r="B53" s="161"/>
      <c r="C53" s="27">
        <v>0</v>
      </c>
      <c r="D53" s="135">
        <v>0</v>
      </c>
      <c r="E53" s="27">
        <v>0</v>
      </c>
      <c r="F53" s="27">
        <v>0</v>
      </c>
      <c r="G53" s="27">
        <v>0</v>
      </c>
      <c r="H53" s="27">
        <v>0</v>
      </c>
      <c r="I53">
        <v>0</v>
      </c>
      <c r="J53">
        <v>0</v>
      </c>
      <c r="K53">
        <v>0</v>
      </c>
      <c r="L53" s="27">
        <v>0</v>
      </c>
      <c r="M53" s="27">
        <v>0</v>
      </c>
      <c r="N53" s="27">
        <v>0</v>
      </c>
      <c r="O53" s="18"/>
      <c r="P53" s="18">
        <f>SUM(C53:N53)</f>
        <v>0</v>
      </c>
    </row>
    <row r="54" spans="1:16" x14ac:dyDescent="0.25">
      <c r="A54" s="158" t="s">
        <v>60</v>
      </c>
      <c r="B54" s="161"/>
      <c r="C54" s="27">
        <v>0</v>
      </c>
      <c r="D54" s="135">
        <v>0</v>
      </c>
      <c r="E54" s="27">
        <v>0</v>
      </c>
      <c r="F54" s="27">
        <v>0</v>
      </c>
      <c r="G54" s="27">
        <v>0</v>
      </c>
      <c r="H54" s="27">
        <v>0</v>
      </c>
      <c r="I54">
        <v>0</v>
      </c>
      <c r="J54">
        <v>0</v>
      </c>
      <c r="K54">
        <v>0</v>
      </c>
      <c r="L54" s="27">
        <v>0</v>
      </c>
      <c r="M54" s="27">
        <v>1</v>
      </c>
      <c r="N54" s="27">
        <v>1</v>
      </c>
      <c r="O54" s="18"/>
      <c r="P54" s="18">
        <f>SUM(C54:N54)</f>
        <v>2</v>
      </c>
    </row>
    <row r="55" spans="1:16" x14ac:dyDescent="0.25">
      <c r="A55" s="158" t="s">
        <v>61</v>
      </c>
      <c r="B55" s="161"/>
      <c r="C55" s="27">
        <v>0</v>
      </c>
      <c r="D55" s="135">
        <v>0</v>
      </c>
      <c r="E55" s="27">
        <v>0</v>
      </c>
      <c r="F55" s="27">
        <v>0</v>
      </c>
      <c r="G55" s="27">
        <v>0</v>
      </c>
      <c r="H55" s="27">
        <v>0</v>
      </c>
      <c r="I55">
        <v>0</v>
      </c>
      <c r="J55">
        <v>0</v>
      </c>
      <c r="K55">
        <v>1</v>
      </c>
      <c r="L55" s="27">
        <v>0</v>
      </c>
      <c r="M55" s="27">
        <v>0</v>
      </c>
      <c r="N55" s="27">
        <v>0</v>
      </c>
      <c r="O55" s="18"/>
      <c r="P55" s="18">
        <f>SUM(C55:N55)</f>
        <v>1</v>
      </c>
    </row>
    <row r="56" spans="1:16" x14ac:dyDescent="0.25">
      <c r="A56" s="152" t="s">
        <v>62</v>
      </c>
      <c r="B56" s="165"/>
      <c r="C56" s="27">
        <v>0</v>
      </c>
      <c r="D56" s="135">
        <v>0</v>
      </c>
      <c r="E56" s="27">
        <v>0</v>
      </c>
      <c r="F56" s="27">
        <v>0</v>
      </c>
      <c r="G56" s="27">
        <v>0</v>
      </c>
      <c r="H56" s="27">
        <v>0</v>
      </c>
      <c r="I56">
        <v>0</v>
      </c>
      <c r="J56">
        <v>0</v>
      </c>
      <c r="K56">
        <v>0</v>
      </c>
      <c r="L56" s="27">
        <v>0</v>
      </c>
      <c r="M56" s="27">
        <v>0</v>
      </c>
      <c r="N56" s="27">
        <v>0</v>
      </c>
      <c r="O56" s="18"/>
      <c r="P56" s="18">
        <f>SUM(C56:N56)</f>
        <v>0</v>
      </c>
    </row>
    <row r="57" spans="1:16" x14ac:dyDescent="0.25">
      <c r="A57" s="158" t="s">
        <v>63</v>
      </c>
      <c r="B57" s="161"/>
      <c r="C57" s="27"/>
      <c r="D57" s="136"/>
      <c r="E57" s="27"/>
      <c r="F57" s="27"/>
      <c r="G57" s="27"/>
      <c r="H57" s="27"/>
      <c r="L57" s="27"/>
      <c r="M57" s="27"/>
      <c r="N57" s="27"/>
      <c r="O57" s="18"/>
      <c r="P57" s="18"/>
    </row>
    <row r="58" spans="1:16" x14ac:dyDescent="0.25">
      <c r="A58" s="158" t="s">
        <v>64</v>
      </c>
      <c r="B58" s="161"/>
      <c r="C58" s="27">
        <v>0</v>
      </c>
      <c r="D58" s="135">
        <v>0</v>
      </c>
      <c r="E58" s="27">
        <v>0</v>
      </c>
      <c r="F58" s="27">
        <v>0</v>
      </c>
      <c r="G58" s="27">
        <v>0</v>
      </c>
      <c r="H58" s="27">
        <v>0</v>
      </c>
      <c r="I58">
        <v>0</v>
      </c>
      <c r="J58">
        <v>0</v>
      </c>
      <c r="K58">
        <v>0</v>
      </c>
      <c r="L58" s="27">
        <v>0</v>
      </c>
      <c r="M58" s="27">
        <v>0</v>
      </c>
      <c r="N58" s="27">
        <v>0</v>
      </c>
      <c r="O58" s="18"/>
      <c r="P58" s="18">
        <f>SUM(C58:N58)</f>
        <v>0</v>
      </c>
    </row>
    <row r="59" spans="1:16" x14ac:dyDescent="0.25">
      <c r="A59" s="158" t="s">
        <v>65</v>
      </c>
      <c r="B59" s="161"/>
      <c r="C59" s="27">
        <v>0</v>
      </c>
      <c r="D59" s="135">
        <v>0</v>
      </c>
      <c r="E59" s="27">
        <v>0</v>
      </c>
      <c r="F59" s="27">
        <v>0</v>
      </c>
      <c r="G59" s="27">
        <v>0</v>
      </c>
      <c r="H59" s="27">
        <v>0</v>
      </c>
      <c r="I59">
        <v>0</v>
      </c>
      <c r="J59">
        <v>0</v>
      </c>
      <c r="K59">
        <v>0</v>
      </c>
      <c r="L59" s="27">
        <v>0</v>
      </c>
      <c r="M59" s="27">
        <v>0</v>
      </c>
      <c r="N59" s="27">
        <v>0</v>
      </c>
      <c r="O59" s="18"/>
      <c r="P59" s="18">
        <f>SUM(C59:N59)</f>
        <v>0</v>
      </c>
    </row>
    <row r="60" spans="1:16" x14ac:dyDescent="0.25">
      <c r="A60" s="19" t="s">
        <v>66</v>
      </c>
      <c r="B60" s="20"/>
      <c r="C60" s="27"/>
      <c r="D60" s="136"/>
      <c r="E60" s="27"/>
      <c r="F60" s="27"/>
      <c r="G60" s="27"/>
      <c r="H60" s="27"/>
      <c r="L60" s="27"/>
      <c r="M60" s="27"/>
      <c r="N60" s="27"/>
      <c r="O60" s="18"/>
      <c r="P60" s="18"/>
    </row>
    <row r="61" spans="1:16" x14ac:dyDescent="0.25">
      <c r="A61" s="172" t="s">
        <v>55</v>
      </c>
      <c r="B61" s="173"/>
      <c r="C61" s="27">
        <v>0</v>
      </c>
      <c r="D61" s="135">
        <v>2</v>
      </c>
      <c r="E61" s="27">
        <v>0</v>
      </c>
      <c r="F61" s="27">
        <v>0</v>
      </c>
      <c r="G61" s="27">
        <v>1</v>
      </c>
      <c r="H61" s="27">
        <v>0</v>
      </c>
      <c r="I61">
        <v>0</v>
      </c>
      <c r="J61">
        <v>0</v>
      </c>
      <c r="K61">
        <v>0</v>
      </c>
      <c r="L61" s="27">
        <v>0</v>
      </c>
      <c r="M61" s="27">
        <v>2</v>
      </c>
      <c r="N61" s="27">
        <v>0</v>
      </c>
      <c r="O61" s="18"/>
      <c r="P61" s="18">
        <f>SUM(C61:N61)</f>
        <v>5</v>
      </c>
    </row>
    <row r="62" spans="1:16" x14ac:dyDescent="0.25">
      <c r="A62" s="72" t="s">
        <v>67</v>
      </c>
      <c r="B62" s="73"/>
      <c r="C62" s="27">
        <v>1</v>
      </c>
      <c r="D62" s="135">
        <v>0</v>
      </c>
      <c r="E62" s="27">
        <v>0</v>
      </c>
      <c r="F62" s="27">
        <v>0</v>
      </c>
      <c r="G62" s="27">
        <v>0</v>
      </c>
      <c r="H62" s="27">
        <v>0</v>
      </c>
      <c r="I62">
        <v>0</v>
      </c>
      <c r="J62">
        <v>0</v>
      </c>
      <c r="K62">
        <v>2</v>
      </c>
      <c r="L62" s="27">
        <v>1</v>
      </c>
      <c r="M62" s="27">
        <v>2</v>
      </c>
      <c r="N62" s="27">
        <v>0</v>
      </c>
      <c r="O62" s="18"/>
      <c r="P62" s="18">
        <f>SUM(C62:N62)</f>
        <v>6</v>
      </c>
    </row>
    <row r="63" spans="1:16" x14ac:dyDescent="0.25">
      <c r="A63" s="172" t="s">
        <v>68</v>
      </c>
      <c r="B63" s="173"/>
      <c r="C63" s="27">
        <v>0</v>
      </c>
      <c r="D63" s="135">
        <v>0</v>
      </c>
      <c r="E63" s="27">
        <v>0</v>
      </c>
      <c r="F63" s="27">
        <v>0</v>
      </c>
      <c r="G63" s="27">
        <v>1</v>
      </c>
      <c r="H63" s="27">
        <v>0</v>
      </c>
      <c r="I63">
        <v>0</v>
      </c>
      <c r="J63">
        <v>0</v>
      </c>
      <c r="K63">
        <v>0</v>
      </c>
      <c r="L63" s="27">
        <v>0</v>
      </c>
      <c r="M63" s="27">
        <v>1</v>
      </c>
      <c r="N63" s="27">
        <v>0</v>
      </c>
      <c r="O63" s="18"/>
      <c r="P63" s="18">
        <f>SUM(C63:N63)</f>
        <v>2</v>
      </c>
    </row>
    <row r="64" spans="1:16" ht="15.75" thickBot="1" x14ac:dyDescent="0.3">
      <c r="A64" s="174" t="s">
        <v>62</v>
      </c>
      <c r="B64" s="175"/>
      <c r="C64" s="27">
        <v>0</v>
      </c>
      <c r="D64" s="135">
        <v>0</v>
      </c>
      <c r="E64" s="27">
        <v>0</v>
      </c>
      <c r="F64" s="27">
        <v>0</v>
      </c>
      <c r="G64" s="28">
        <v>0</v>
      </c>
      <c r="H64" s="28">
        <v>0</v>
      </c>
      <c r="I64">
        <v>0</v>
      </c>
      <c r="J64">
        <v>0</v>
      </c>
      <c r="K64">
        <v>0</v>
      </c>
      <c r="L64" s="28">
        <v>0</v>
      </c>
      <c r="M64" s="28">
        <v>0</v>
      </c>
      <c r="N64" s="28">
        <v>0</v>
      </c>
      <c r="O64" s="21"/>
      <c r="P64" s="21">
        <f>SUM(C64:N64)</f>
        <v>0</v>
      </c>
    </row>
    <row r="65" spans="1:16" x14ac:dyDescent="0.25">
      <c r="A65" s="163" t="s">
        <v>69</v>
      </c>
      <c r="B65" s="164"/>
      <c r="C65" s="27"/>
      <c r="D65" s="136"/>
      <c r="E65" s="27"/>
      <c r="F65" s="27"/>
      <c r="G65" s="27"/>
      <c r="H65" s="27"/>
      <c r="L65" s="27"/>
      <c r="M65" s="27"/>
      <c r="N65" s="27"/>
      <c r="O65" s="18"/>
      <c r="P65" s="18"/>
    </row>
    <row r="66" spans="1:16" x14ac:dyDescent="0.25">
      <c r="A66" s="158" t="s">
        <v>70</v>
      </c>
      <c r="B66" s="161"/>
      <c r="C66" s="27">
        <v>0</v>
      </c>
      <c r="D66" s="135">
        <v>0</v>
      </c>
      <c r="E66" s="27">
        <v>0</v>
      </c>
      <c r="F66" s="27">
        <v>0</v>
      </c>
      <c r="G66" s="27">
        <v>0</v>
      </c>
      <c r="H66" s="27">
        <v>0</v>
      </c>
      <c r="I66">
        <v>0</v>
      </c>
      <c r="J66">
        <v>0</v>
      </c>
      <c r="K66">
        <v>0</v>
      </c>
      <c r="L66" s="27">
        <v>0</v>
      </c>
      <c r="M66" s="27">
        <v>0</v>
      </c>
      <c r="N66" s="27">
        <v>0</v>
      </c>
      <c r="O66" s="18"/>
      <c r="P66" s="18">
        <f>SUM(C66:N66)</f>
        <v>0</v>
      </c>
    </row>
    <row r="67" spans="1:16" ht="15.75" thickBot="1" x14ac:dyDescent="0.3">
      <c r="A67" s="168" t="s">
        <v>71</v>
      </c>
      <c r="B67" s="169"/>
      <c r="C67" s="28">
        <v>0</v>
      </c>
      <c r="D67" s="137">
        <v>0</v>
      </c>
      <c r="E67" s="28">
        <v>0</v>
      </c>
      <c r="F67" s="28">
        <v>0</v>
      </c>
      <c r="G67" s="28">
        <v>0</v>
      </c>
      <c r="H67" s="28">
        <v>0</v>
      </c>
      <c r="I67">
        <v>0</v>
      </c>
      <c r="J67">
        <v>0</v>
      </c>
      <c r="K67">
        <v>1</v>
      </c>
      <c r="L67" s="28">
        <v>0</v>
      </c>
      <c r="M67" s="28">
        <v>0</v>
      </c>
      <c r="N67" s="28">
        <v>0</v>
      </c>
      <c r="O67" s="21"/>
      <c r="P67" s="21">
        <f>SUM(C67:N67)</f>
        <v>1</v>
      </c>
    </row>
    <row r="68" spans="1:16" x14ac:dyDescent="0.25">
      <c r="A68" s="170" t="s">
        <v>72</v>
      </c>
      <c r="B68" s="171"/>
      <c r="C68" s="27">
        <v>18</v>
      </c>
      <c r="D68" s="135">
        <v>18</v>
      </c>
      <c r="E68" s="27">
        <v>26</v>
      </c>
      <c r="F68" s="27">
        <v>7</v>
      </c>
      <c r="G68" s="27">
        <v>11</v>
      </c>
      <c r="H68" s="27">
        <v>23</v>
      </c>
      <c r="I68">
        <v>22</v>
      </c>
      <c r="J68">
        <v>14</v>
      </c>
      <c r="K68">
        <v>8</v>
      </c>
      <c r="L68" s="27">
        <v>14</v>
      </c>
      <c r="M68" s="27">
        <v>7</v>
      </c>
      <c r="N68" s="27">
        <v>17</v>
      </c>
      <c r="O68" s="18"/>
      <c r="P68" s="18">
        <f>SUM(C68:N68)</f>
        <v>185</v>
      </c>
    </row>
    <row r="69" spans="1:16" x14ac:dyDescent="0.25">
      <c r="A69" t="s">
        <v>92</v>
      </c>
      <c r="B69" s="44"/>
      <c r="C69" s="27">
        <v>1</v>
      </c>
      <c r="D69" s="135">
        <v>2</v>
      </c>
      <c r="E69" s="27">
        <v>6</v>
      </c>
      <c r="F69" s="27">
        <v>1</v>
      </c>
      <c r="G69" s="18">
        <v>1</v>
      </c>
      <c r="H69" s="18">
        <v>1</v>
      </c>
      <c r="I69">
        <v>1</v>
      </c>
      <c r="J69">
        <v>2</v>
      </c>
      <c r="K69">
        <v>1</v>
      </c>
      <c r="L69" s="18">
        <v>2</v>
      </c>
      <c r="M69" s="18">
        <v>1</v>
      </c>
      <c r="N69" s="18">
        <v>2</v>
      </c>
      <c r="O69" s="18"/>
      <c r="P69" s="18">
        <f>SUM(C69:N69)</f>
        <v>21</v>
      </c>
    </row>
    <row r="70" spans="1:16" x14ac:dyDescent="0.25">
      <c r="A70" t="s">
        <v>91</v>
      </c>
      <c r="B70" s="44"/>
      <c r="C70">
        <v>45</v>
      </c>
      <c r="D70" s="135">
        <v>55</v>
      </c>
      <c r="E70">
        <v>38</v>
      </c>
      <c r="F70">
        <v>40</v>
      </c>
      <c r="G70">
        <v>37</v>
      </c>
      <c r="H70">
        <v>34</v>
      </c>
      <c r="I70">
        <v>44</v>
      </c>
      <c r="J70">
        <v>39</v>
      </c>
      <c r="K70">
        <v>43</v>
      </c>
      <c r="L70">
        <v>35</v>
      </c>
      <c r="M70">
        <v>23</v>
      </c>
      <c r="N70">
        <v>36</v>
      </c>
      <c r="P70" s="18">
        <f>SUM(C70:N70)</f>
        <v>469</v>
      </c>
    </row>
    <row r="71" spans="1:16" x14ac:dyDescent="0.25">
      <c r="A71" s="22" t="s">
        <v>73</v>
      </c>
      <c r="B71" s="23"/>
      <c r="D71" s="136"/>
      <c r="P71" s="18"/>
    </row>
    <row r="72" spans="1:16" x14ac:dyDescent="0.25">
      <c r="A72" s="22" t="s">
        <v>74</v>
      </c>
      <c r="B72" s="23"/>
      <c r="C72" s="28">
        <v>267</v>
      </c>
      <c r="D72" s="137">
        <v>293</v>
      </c>
      <c r="E72" s="28">
        <v>266</v>
      </c>
      <c r="F72" s="28">
        <v>252</v>
      </c>
      <c r="G72">
        <v>205</v>
      </c>
      <c r="H72">
        <v>202</v>
      </c>
      <c r="I72">
        <v>246</v>
      </c>
      <c r="J72">
        <v>261</v>
      </c>
      <c r="K72">
        <v>210</v>
      </c>
      <c r="L72">
        <v>184</v>
      </c>
      <c r="M72">
        <v>235</v>
      </c>
      <c r="N72">
        <v>228</v>
      </c>
      <c r="P72" s="18">
        <f>SUM(C72:N72)</f>
        <v>2849</v>
      </c>
    </row>
    <row r="73" spans="1:16" x14ac:dyDescent="0.25">
      <c r="A73" s="22" t="s">
        <v>75</v>
      </c>
      <c r="B73" s="23"/>
      <c r="C73" s="27">
        <v>58</v>
      </c>
      <c r="D73" s="135">
        <v>62</v>
      </c>
      <c r="E73" s="27">
        <v>56</v>
      </c>
      <c r="F73" s="27">
        <v>54</v>
      </c>
      <c r="G73">
        <v>44</v>
      </c>
      <c r="H73">
        <v>43</v>
      </c>
      <c r="I73">
        <v>59</v>
      </c>
      <c r="J73">
        <v>62</v>
      </c>
      <c r="K73">
        <v>47</v>
      </c>
      <c r="L73">
        <v>44</v>
      </c>
      <c r="M73">
        <v>55</v>
      </c>
      <c r="N73">
        <v>56</v>
      </c>
      <c r="P73" s="18">
        <f>SUM(C73:N73)</f>
        <v>640</v>
      </c>
    </row>
  </sheetData>
  <mergeCells count="48">
    <mergeCell ref="A66:B66"/>
    <mergeCell ref="A67:B67"/>
    <mergeCell ref="A68:B68"/>
    <mergeCell ref="A65:B65"/>
    <mergeCell ref="A52:B52"/>
    <mergeCell ref="A53:B53"/>
    <mergeCell ref="A54:B54"/>
    <mergeCell ref="A55:B55"/>
    <mergeCell ref="A56:B56"/>
    <mergeCell ref="A58:B58"/>
    <mergeCell ref="A61:B61"/>
    <mergeCell ref="A63:B63"/>
    <mergeCell ref="A64:B64"/>
    <mergeCell ref="A57:B57"/>
    <mergeCell ref="A59:B59"/>
    <mergeCell ref="A51:B51"/>
    <mergeCell ref="A32:B32"/>
    <mergeCell ref="A33:B33"/>
    <mergeCell ref="A34:B34"/>
    <mergeCell ref="A35:B35"/>
    <mergeCell ref="A47:B47"/>
    <mergeCell ref="A48:B48"/>
    <mergeCell ref="A49:B49"/>
    <mergeCell ref="A50:B50"/>
    <mergeCell ref="A31:B31"/>
    <mergeCell ref="A17:B17"/>
    <mergeCell ref="A18:B18"/>
    <mergeCell ref="A19:B19"/>
    <mergeCell ref="A23:B23"/>
    <mergeCell ref="A24:B24"/>
    <mergeCell ref="A25:B25"/>
    <mergeCell ref="A26:B26"/>
    <mergeCell ref="A27:B27"/>
    <mergeCell ref="A28:B28"/>
    <mergeCell ref="A29:B29"/>
    <mergeCell ref="A30:B30"/>
    <mergeCell ref="A16:B16"/>
    <mergeCell ref="A1:P1"/>
    <mergeCell ref="A2:P2"/>
    <mergeCell ref="A3:P3"/>
    <mergeCell ref="A4:B4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topLeftCell="A39" workbookViewId="0">
      <selection activeCell="N6" sqref="N6:N73"/>
    </sheetView>
  </sheetViews>
  <sheetFormatPr defaultRowHeight="15" x14ac:dyDescent="0.25"/>
  <cols>
    <col min="1" max="1" width="31.140625" customWidth="1"/>
    <col min="2" max="2" width="22.5703125" customWidth="1"/>
    <col min="3" max="3" width="7.5703125" bestFit="1" customWidth="1"/>
    <col min="4" max="4" width="7.7109375" bestFit="1" customWidth="1"/>
    <col min="5" max="5" width="7.5703125" bestFit="1" customWidth="1"/>
    <col min="6" max="6" width="7.85546875" bestFit="1" customWidth="1"/>
    <col min="7" max="8" width="7.5703125" bestFit="1" customWidth="1"/>
    <col min="9" max="9" width="7.7109375" bestFit="1" customWidth="1"/>
    <col min="10" max="10" width="6.5703125" bestFit="1" customWidth="1"/>
    <col min="11" max="11" width="7.85546875" bestFit="1" customWidth="1"/>
    <col min="12" max="12" width="7.5703125" bestFit="1" customWidth="1"/>
    <col min="13" max="13" width="7.28515625" bestFit="1" customWidth="1"/>
    <col min="14" max="14" width="7.7109375" bestFit="1" customWidth="1"/>
    <col min="15" max="15" width="6" customWidth="1"/>
    <col min="16" max="16" width="7.7109375" bestFit="1" customWidth="1"/>
  </cols>
  <sheetData>
    <row r="1" spans="1:18" ht="12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8" ht="12" customHeight="1" x14ac:dyDescent="0.25">
      <c r="A2" s="155" t="s">
        <v>88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8" ht="12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8" ht="12" customHeight="1" thickBot="1" x14ac:dyDescent="0.3">
      <c r="A4" s="156" t="s">
        <v>1</v>
      </c>
      <c r="B4" s="157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2"/>
      <c r="P4" s="2" t="s">
        <v>14</v>
      </c>
    </row>
    <row r="5" spans="1:18" ht="12" customHeight="1" x14ac:dyDescent="0.25">
      <c r="A5" s="3" t="s">
        <v>15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6"/>
      <c r="R5" s="6"/>
    </row>
    <row r="6" spans="1:18" s="6" customFormat="1" ht="12" customHeight="1" x14ac:dyDescent="0.25">
      <c r="A6" s="7" t="s">
        <v>16</v>
      </c>
      <c r="B6" s="8"/>
      <c r="C6" s="5">
        <v>20</v>
      </c>
      <c r="D6" s="10">
        <v>13</v>
      </c>
      <c r="E6" s="5">
        <v>5</v>
      </c>
      <c r="F6" s="10">
        <f>SUM([1]Riddle!F6,[1]Kucken!F6,[1]Brooks!F6,[1]Conway!F6,[1]Vacant!F6,[1]King!F6,[1]Aiken!F6,[1]Emp12!F6)</f>
        <v>12</v>
      </c>
      <c r="G6" s="10">
        <f>SUM([1]Riddle!G6,[1]Kucken!G6,[1]Brooks!G6,[1]Conway!G6,[1]Vacant!G6,[1]King!G6,[1]Aiken!G6,[1]Emp12!G6)</f>
        <v>9</v>
      </c>
      <c r="H6" s="10">
        <f>SUM([1]Riddle!H6,[1]Kucken!H6,[1]Brooks!H6,[1]Conway!H6,[1]Vacant!H6,[1]King!H6,[1]Aiken!H6,[1]Emp12!H6)</f>
        <v>12</v>
      </c>
      <c r="I6" s="10">
        <f>SUM([1]Riddle!I6,[1]Kucken!I6,[1]Brooks!I6,[1]Conway!I6,[1]Vacant!I6,[1]King!I6,[1]Aiken!I6,[1]Emp12!I6)</f>
        <v>10</v>
      </c>
      <c r="J6" s="6">
        <v>14</v>
      </c>
      <c r="K6" s="6">
        <v>15</v>
      </c>
      <c r="L6" s="5">
        <v>15</v>
      </c>
      <c r="M6" s="5">
        <v>22</v>
      </c>
      <c r="N6" s="6">
        <v>8</v>
      </c>
      <c r="O6" s="10"/>
      <c r="P6" s="9">
        <f>SUM(C6:N6)</f>
        <v>155</v>
      </c>
    </row>
    <row r="7" spans="1:18" s="6" customFormat="1" ht="12" customHeight="1" x14ac:dyDescent="0.25">
      <c r="A7" s="7" t="s">
        <v>17</v>
      </c>
      <c r="B7" s="8"/>
      <c r="C7" s="5">
        <v>20</v>
      </c>
      <c r="D7" s="10">
        <v>16</v>
      </c>
      <c r="E7" s="5">
        <v>4</v>
      </c>
      <c r="F7" s="10">
        <f>SUM([1]Riddle!F7,,[1]Kucken!F7,[1]Brooks!F7,[1]Conway!F7,[1]Vacant!F7,[1]King!F7,[1]Aiken!F7,[1]Emp12!F7)</f>
        <v>10</v>
      </c>
      <c r="G7" s="10">
        <f>SUM([1]Riddle!G7,,[1]Kucken!G7,[1]Brooks!G7,[1]Conway!G7,[1]Vacant!G7,[1]King!G7,[1]Aiken!G7,[1]Emp12!G7)</f>
        <v>13</v>
      </c>
      <c r="H7" s="10">
        <f>SUM([1]Riddle!H7,,[1]Kucken!H7,[1]Brooks!H7,[1]Conway!H7,[1]Vacant!H7,[1]King!H7,[1]Aiken!H7,[1]Emp12!H7)</f>
        <v>10</v>
      </c>
      <c r="I7" s="10">
        <f>SUM([1]Riddle!I7,,[1]Kucken!I7,[1]Brooks!I7,[1]Conway!I7,[1]Vacant!I7,[1]King!I7,[1]Aiken!I7,[1]Emp12!I7)</f>
        <v>9</v>
      </c>
      <c r="J7" s="6">
        <v>14</v>
      </c>
      <c r="K7" s="6">
        <v>15</v>
      </c>
      <c r="L7" s="5">
        <v>16</v>
      </c>
      <c r="M7" s="5">
        <v>20</v>
      </c>
      <c r="N7" s="6">
        <v>13</v>
      </c>
      <c r="O7" s="10"/>
      <c r="P7" s="9">
        <f t="shared" ref="P7:P70" si="0">SUM(C7:N7)</f>
        <v>160</v>
      </c>
    </row>
    <row r="8" spans="1:18" s="6" customFormat="1" ht="12" customHeight="1" x14ac:dyDescent="0.25">
      <c r="A8" s="11" t="s">
        <v>18</v>
      </c>
      <c r="B8" s="12"/>
      <c r="C8" s="5">
        <v>2</v>
      </c>
      <c r="D8" s="10">
        <v>5</v>
      </c>
      <c r="E8" s="5">
        <v>1</v>
      </c>
      <c r="F8" s="10">
        <f>SUM([1]Riddle!F8,,[1]Kucken!F8,[1]Brooks!F8,[1]Conway!F8,[1]Vacant!F8,[1]King!F8,[1]Aiken!F8,[1]Emp12!F8)</f>
        <v>1</v>
      </c>
      <c r="G8" s="10">
        <f>SUM([1]Riddle!G8,,[1]Kucken!G8,[1]Brooks!G8,[1]Conway!G8,[1]Vacant!G8,[1]King!G8,[1]Aiken!G8,[1]Emp12!G8)</f>
        <v>2</v>
      </c>
      <c r="H8" s="10">
        <f>SUM([1]Riddle!H8,,[1]Kucken!H8,[1]Brooks!H8,[1]Conway!H8,[1]Vacant!H8,[1]King!H8,[1]Aiken!H8,[1]Emp12!H8)</f>
        <v>2</v>
      </c>
      <c r="I8" s="10">
        <f>SUM([1]Riddle!I8,,[1]Kucken!I8,[1]Brooks!I8,[1]Conway!I8,[1]Vacant!I8,[1]King!I8,[1]Aiken!I8,[1]Emp12!I8)</f>
        <v>4</v>
      </c>
      <c r="J8" s="6">
        <v>7</v>
      </c>
      <c r="K8" s="6">
        <v>7</v>
      </c>
      <c r="L8" s="5">
        <v>4</v>
      </c>
      <c r="M8" s="5">
        <v>8</v>
      </c>
      <c r="N8" s="6">
        <v>4</v>
      </c>
      <c r="O8" s="10"/>
      <c r="P8" s="9">
        <f t="shared" si="0"/>
        <v>47</v>
      </c>
    </row>
    <row r="9" spans="1:18" s="6" customFormat="1" ht="12" customHeight="1" x14ac:dyDescent="0.25">
      <c r="A9" s="158" t="s">
        <v>19</v>
      </c>
      <c r="B9" s="159"/>
      <c r="C9" s="5">
        <v>2</v>
      </c>
      <c r="D9" s="10">
        <v>2</v>
      </c>
      <c r="E9" s="5">
        <v>3</v>
      </c>
      <c r="F9" s="10">
        <f>SUM([1]Riddle!F9,[1]Kucken!F9,[1]Brooks!F9,[1]Conway!F9,[1]Vacant!F9,[1]King!F9,[1]Aiken!F9,[1]Emp12!F9)</f>
        <v>5</v>
      </c>
      <c r="G9" s="10">
        <f>SUM([1]Riddle!G9,[1]Kucken!G9,[1]Brooks!G9,[1]Conway!G9,[1]Vacant!G9,[1]King!G9,[1]Aiken!G9,[1]Emp12!G9)</f>
        <v>4</v>
      </c>
      <c r="H9" s="10">
        <f>SUM([1]Riddle!H9,[1]Kucken!H9,[1]Brooks!H9,[1]Conway!H9,[1]Vacant!H9,[1]King!H9,[1]Aiken!H9,[1]Emp12!H9)</f>
        <v>4</v>
      </c>
      <c r="I9" s="10">
        <f>SUM([1]Riddle!I9,[1]Kucken!I9,[1]Brooks!I9,[1]Conway!I9,[1]Vacant!I9,[1]King!I9,[1]Aiken!I9,[1]Emp12!I9)</f>
        <v>7</v>
      </c>
      <c r="J9" s="6">
        <v>4</v>
      </c>
      <c r="K9" s="6">
        <v>2</v>
      </c>
      <c r="L9" s="5">
        <v>3</v>
      </c>
      <c r="M9" s="5">
        <v>9</v>
      </c>
      <c r="N9" s="6">
        <v>6</v>
      </c>
      <c r="O9" s="10"/>
      <c r="P9" s="9">
        <f t="shared" si="0"/>
        <v>51</v>
      </c>
    </row>
    <row r="10" spans="1:18" s="6" customFormat="1" ht="12" customHeight="1" x14ac:dyDescent="0.25">
      <c r="A10" s="158" t="s">
        <v>20</v>
      </c>
      <c r="B10" s="159"/>
      <c r="C10" s="5">
        <v>2</v>
      </c>
      <c r="D10" s="10">
        <v>9</v>
      </c>
      <c r="E10" s="5">
        <v>3</v>
      </c>
      <c r="F10" s="10">
        <f>SUM([1]Riddle!F10,[1]Kucken!F10,[1]Brooks!F10,[1]Conway!F10,[1]Vacant!F10,[1]King!F10,[1]Aiken!F10,[1]Emp12!F10)</f>
        <v>6</v>
      </c>
      <c r="G10" s="10">
        <f>SUM([1]Riddle!G10,[1]Kucken!G10,[1]Brooks!G10,[1]Conway!G10,[1]Vacant!G10,[1]King!G10,[1]Aiken!G10,[1]Emp12!G10)</f>
        <v>1</v>
      </c>
      <c r="H10" s="10">
        <f>SUM([1]Riddle!H10,[1]Kucken!H10,[1]Brooks!H10,[1]Conway!H10,[1]Vacant!H10,[1]King!H10,[1]Aiken!H10,[1]Emp12!H10)</f>
        <v>10</v>
      </c>
      <c r="I10" s="10">
        <f>SUM([1]Riddle!I10,[1]Kucken!I10,[1]Brooks!I10,[1]Conway!I10,[1]Vacant!I10,[1]King!I10,[1]Aiken!I10,[1]Emp12!I10)</f>
        <v>9</v>
      </c>
      <c r="J10" s="6">
        <v>8</v>
      </c>
      <c r="K10" s="6">
        <v>6</v>
      </c>
      <c r="L10" s="5">
        <v>2</v>
      </c>
      <c r="M10" s="5">
        <v>7</v>
      </c>
      <c r="N10" s="6">
        <v>7</v>
      </c>
      <c r="O10" s="10"/>
      <c r="P10" s="9">
        <f t="shared" si="0"/>
        <v>70</v>
      </c>
    </row>
    <row r="11" spans="1:18" ht="12" customHeight="1" x14ac:dyDescent="0.25">
      <c r="A11" s="158" t="s">
        <v>21</v>
      </c>
      <c r="B11" s="159"/>
      <c r="C11" s="5">
        <v>0</v>
      </c>
      <c r="D11" s="10">
        <v>8</v>
      </c>
      <c r="E11" s="5">
        <v>3</v>
      </c>
      <c r="F11" s="10">
        <f>SUM([1]Riddle!F11,[1]Kucken!F11,[1]Brooks!F11,[1]Conway!F11,[1]Vacant!F11,[1]King!F11,[1]Aiken!F11,[1]Emp12!F11)</f>
        <v>8</v>
      </c>
      <c r="G11" s="10">
        <f>SUM([1]Riddle!G11,[1]Kucken!G11,[1]Brooks!G11,[1]Conway!G11,[1]Vacant!G11,[1]King!G11,[1]Aiken!G11,[1]Emp12!G11)</f>
        <v>2</v>
      </c>
      <c r="H11" s="10">
        <f>SUM([1]Riddle!H11,[1]Kucken!H11,[1]Brooks!H11,[1]Conway!H11,[1]Vacant!H11,[1]King!H11,[1]Aiken!H11,[1]Emp12!H11)</f>
        <v>7</v>
      </c>
      <c r="I11" s="10">
        <f>SUM([1]Riddle!I11,[1]Kucken!I11,[1]Brooks!I11,[1]Conway!I11,[1]Vacant!I11,[1]King!I11,[1]Aiken!I11,[1]Emp12!I11)</f>
        <v>6</v>
      </c>
      <c r="J11">
        <v>14</v>
      </c>
      <c r="K11">
        <v>6</v>
      </c>
      <c r="L11" s="5">
        <v>3</v>
      </c>
      <c r="M11" s="5">
        <v>9</v>
      </c>
      <c r="N11">
        <v>6</v>
      </c>
      <c r="O11" s="10"/>
      <c r="P11" s="9">
        <f t="shared" si="0"/>
        <v>72</v>
      </c>
      <c r="Q11" s="6"/>
      <c r="R11" s="6"/>
    </row>
    <row r="12" spans="1:18" ht="12" customHeight="1" x14ac:dyDescent="0.25">
      <c r="A12" s="158" t="s">
        <v>22</v>
      </c>
      <c r="B12" s="159"/>
      <c r="C12" s="5">
        <v>0</v>
      </c>
      <c r="D12" s="10">
        <v>0</v>
      </c>
      <c r="E12" s="5">
        <v>0</v>
      </c>
      <c r="F12" s="10">
        <f>SUM(,[1]Riddle!F12,[1]Kucken!F12,[1]Brooks!F12,[1]Conway!F12,[1]Vacant!F12,[1]King!F12,[1]Aiken!F12,[1]Emp12!F12)</f>
        <v>2</v>
      </c>
      <c r="G12" s="10">
        <f>SUM(,[1]Riddle!G12,[1]Kucken!G12,[1]Brooks!G12,[1]Conway!G12,[1]Vacant!G12,[1]King!G12,[1]Aiken!G12,[1]Emp12!G12)</f>
        <v>0</v>
      </c>
      <c r="H12" s="10">
        <f>SUM(,[1]Riddle!H12,[1]Kucken!H12,[1]Brooks!H12,[1]Conway!H12,[1]Vacant!H12,[1]King!H12,[1]Aiken!H12,[1]Emp12!H12)</f>
        <v>0</v>
      </c>
      <c r="I12" s="10">
        <f>SUM(,[1]Riddle!I12,[1]Kucken!I12,[1]Brooks!I12,[1]Conway!I12,[1]Vacant!I12,[1]King!I12,[1]Aiken!I12,[1]Emp12!I12)</f>
        <v>3</v>
      </c>
      <c r="J12">
        <v>2</v>
      </c>
      <c r="K12">
        <v>0</v>
      </c>
      <c r="L12" s="5">
        <v>1</v>
      </c>
      <c r="M12" s="5">
        <v>0</v>
      </c>
      <c r="N12">
        <v>0</v>
      </c>
      <c r="O12" s="10"/>
      <c r="P12" s="9">
        <f t="shared" si="0"/>
        <v>8</v>
      </c>
      <c r="Q12" s="6"/>
      <c r="R12" s="6"/>
    </row>
    <row r="13" spans="1:18" ht="12" customHeight="1" x14ac:dyDescent="0.25">
      <c r="A13" s="158" t="s">
        <v>23</v>
      </c>
      <c r="B13" s="159"/>
      <c r="C13" s="5">
        <v>3</v>
      </c>
      <c r="D13" s="10">
        <v>2</v>
      </c>
      <c r="E13" s="5">
        <v>4</v>
      </c>
      <c r="F13" s="10">
        <f>SUM([1]Riddle!F13,[1]Kucken!F13,[1]Brooks!F13,[1]Conway!F13,[1]Vacant!F13,[1]King!F13,[1]Aiken!F13,[1]Emp12!F13)</f>
        <v>5</v>
      </c>
      <c r="G13" s="10">
        <f>SUM([1]Riddle!G13,[1]Kucken!G13,[1]Brooks!G13,[1]Conway!G13,[1]Vacant!G13,[1]King!G13,[1]Aiken!G13,[1]Emp12!G13)</f>
        <v>5</v>
      </c>
      <c r="H13" s="10">
        <f>SUM([1]Riddle!H13,[1]Kucken!H13,[1]Brooks!H13,[1]Conway!H13,[1]Vacant!H13,[1]King!H13,[1]Aiken!H13,[1]Emp12!H13)</f>
        <v>5</v>
      </c>
      <c r="I13" s="10">
        <f>SUM([1]Riddle!I13,[1]Kucken!I13,[1]Brooks!I13,[1]Conway!I13,[1]Vacant!I13,[1]King!I13,[1]Aiken!I13,[1]Emp12!I13)</f>
        <v>3</v>
      </c>
      <c r="J13">
        <v>0</v>
      </c>
      <c r="K13">
        <v>0</v>
      </c>
      <c r="L13" s="5">
        <v>0</v>
      </c>
      <c r="M13" s="5">
        <v>0</v>
      </c>
      <c r="N13">
        <v>0</v>
      </c>
      <c r="O13" s="10"/>
      <c r="P13" s="9">
        <f t="shared" si="0"/>
        <v>27</v>
      </c>
      <c r="Q13" s="6"/>
      <c r="R13" s="6"/>
    </row>
    <row r="14" spans="1:18" ht="12" customHeight="1" x14ac:dyDescent="0.25">
      <c r="A14" s="158" t="s">
        <v>24</v>
      </c>
      <c r="B14" s="159"/>
      <c r="C14" s="5">
        <v>4</v>
      </c>
      <c r="D14" s="10">
        <v>0</v>
      </c>
      <c r="E14" s="5">
        <v>1</v>
      </c>
      <c r="F14" s="10">
        <f>SUM([1]Riddle!F14,[1]Kucken!F14,[1]Brooks!F14,[1]Conway!F14,[1]Vacant!F14,[1]Vacant!F14,[1]King!F14,[1]Aiken!F14,[1]Emp12!F14)</f>
        <v>0</v>
      </c>
      <c r="G14" s="10">
        <f>SUM([1]Riddle!G14,[1]Kucken!G14,[1]Brooks!G14,[1]Conway!G14,[1]Vacant!G14,[1]Vacant!G14,[1]King!G14,[1]Aiken!G14,[1]Emp12!G14)</f>
        <v>0</v>
      </c>
      <c r="H14" s="10">
        <f>SUM([1]Riddle!H14,[1]Kucken!H14,[1]Brooks!H14,[1]Conway!H14,[1]Vacant!H14,[1]Vacant!H14,[1]King!H14,[1]Aiken!H14,[1]Emp12!H14)</f>
        <v>0</v>
      </c>
      <c r="I14" s="10">
        <f>SUM([1]Riddle!I14,[1]Kucken!I14,[1]Brooks!I14,[1]Conway!I14,[1]Vacant!I14,[1]Vacant!I14,[1]King!I14,[1]Aiken!I14,[1]Emp12!I14)</f>
        <v>0</v>
      </c>
      <c r="J14">
        <v>1</v>
      </c>
      <c r="K14">
        <v>0</v>
      </c>
      <c r="L14" s="5">
        <v>0</v>
      </c>
      <c r="M14" s="5">
        <v>0</v>
      </c>
      <c r="N14">
        <v>0</v>
      </c>
      <c r="O14" s="10"/>
      <c r="P14" s="9">
        <f t="shared" si="0"/>
        <v>6</v>
      </c>
      <c r="Q14" s="6"/>
      <c r="R14" s="6"/>
    </row>
    <row r="15" spans="1:18" ht="12" customHeight="1" x14ac:dyDescent="0.25">
      <c r="A15" s="152" t="s">
        <v>25</v>
      </c>
      <c r="B15" s="160"/>
      <c r="C15" s="5">
        <v>0</v>
      </c>
      <c r="D15" s="10">
        <v>0</v>
      </c>
      <c r="E15" s="5">
        <v>0</v>
      </c>
      <c r="F15" s="10">
        <f>SUM([1]Riddle!F15,[1]Kucken!F15,[1]Brooks!F15,[1]Conway!F15,[1]Vacant!F15,[1]King!F15,[1]Aiken!F15,[1]Emp12!F15)</f>
        <v>0</v>
      </c>
      <c r="G15" s="10">
        <f>SUM([1]Riddle!G15,[1]Kucken!G15,[1]Brooks!G15,[1]Conway!G15,[1]Vacant!G15,[1]King!G15,[1]Aiken!G15,[1]Emp12!G15)</f>
        <v>0</v>
      </c>
      <c r="H15" s="10">
        <f>SUM([1]Riddle!H15,[1]Kucken!H15,[1]Brooks!H15,[1]Conway!H15,[1]Vacant!H15,[1]King!H15,[1]Aiken!H15,[1]Emp12!H15)</f>
        <v>0</v>
      </c>
      <c r="I15" s="10">
        <f>SUM([1]Riddle!I15,[1]Kucken!I15,[1]Brooks!I15,[1]Conway!I15,[1]Vacant!I15,[1]King!I15,[1]Aiken!I15,[1]Emp12!I15)</f>
        <v>0</v>
      </c>
      <c r="J15">
        <v>0</v>
      </c>
      <c r="K15">
        <v>0</v>
      </c>
      <c r="L15" s="5">
        <v>0</v>
      </c>
      <c r="M15" s="5">
        <v>0</v>
      </c>
      <c r="N15">
        <v>0</v>
      </c>
      <c r="O15" s="10"/>
      <c r="P15" s="9">
        <f t="shared" si="0"/>
        <v>0</v>
      </c>
      <c r="Q15" s="6"/>
      <c r="R15" s="6"/>
    </row>
    <row r="16" spans="1:18" ht="12" customHeight="1" x14ac:dyDescent="0.25">
      <c r="A16" s="152" t="s">
        <v>26</v>
      </c>
      <c r="B16" s="153"/>
      <c r="C16" s="5">
        <v>1</v>
      </c>
      <c r="D16" s="10">
        <v>4</v>
      </c>
      <c r="E16" s="5">
        <v>2</v>
      </c>
      <c r="F16" s="10">
        <f>SUM([1]Riddle!F16,[1]Kucken!F16,[1]Brooks!F16,[1]Conway!F16,[1]Vacant!F16,[1]King!F16,[1]Aiken!F16,[1]Emp12!F16)</f>
        <v>0</v>
      </c>
      <c r="G16" s="10">
        <f>SUM([1]Riddle!G16,[1]Kucken!G16,[1]Brooks!G16,[1]Conway!G16,[1]Vacant!G16,[1]King!G16,[1]Aiken!G16,[1]Emp12!G16)</f>
        <v>0</v>
      </c>
      <c r="H16" s="10">
        <f>SUM([1]Riddle!H16,[1]Kucken!H16,[1]Brooks!H16,[1]Conway!H16,[1]Vacant!H16,[1]King!H16,[1]Aiken!H16,[1]Emp12!H16)</f>
        <v>0</v>
      </c>
      <c r="I16" s="10">
        <f>SUM([1]Riddle!I16,[1]Kucken!I16,[1]Brooks!I16,[1]Conway!I16,[1]Vacant!I16,[1]King!I16,[1]Aiken!I16,[1]Emp12!I16)</f>
        <v>1</v>
      </c>
      <c r="J16">
        <v>2</v>
      </c>
      <c r="K16">
        <v>2</v>
      </c>
      <c r="L16" s="5">
        <v>1</v>
      </c>
      <c r="M16" s="5">
        <v>2</v>
      </c>
      <c r="N16">
        <v>0</v>
      </c>
      <c r="O16" s="10"/>
      <c r="P16" s="9">
        <f t="shared" si="0"/>
        <v>15</v>
      </c>
      <c r="Q16" s="6"/>
      <c r="R16" s="6"/>
    </row>
    <row r="17" spans="1:18" ht="12" customHeight="1" x14ac:dyDescent="0.25">
      <c r="A17" s="158" t="s">
        <v>27</v>
      </c>
      <c r="B17" s="159"/>
      <c r="C17" s="5">
        <v>1</v>
      </c>
      <c r="D17" s="10">
        <v>0</v>
      </c>
      <c r="E17" s="5">
        <v>1</v>
      </c>
      <c r="F17" s="10">
        <f>SUM([1]Riddle!F17,[1]Kucken!F17,[1]Brooks!F17,[1]Conway!F17,[1]Vacant!F17,[1]King!F17,[1]Aiken!F17,[1]Emp12!F17)</f>
        <v>2</v>
      </c>
      <c r="G17" s="10">
        <f>SUM([1]Riddle!G17,[1]Kucken!G17,[1]Brooks!G17,[1]Conway!G17,[1]Vacant!G17,[1]King!G17,[1]Aiken!G17,[1]Emp12!G17)</f>
        <v>1</v>
      </c>
      <c r="H17" s="10">
        <f>SUM([1]Riddle!H17,[1]Kucken!H17,[1]Brooks!H17,[1]Conway!H17,[1]Vacant!H17,[1]King!H17,[1]Aiken!H17,[1]Emp12!H17)</f>
        <v>0</v>
      </c>
      <c r="I17" s="10">
        <f>SUM([1]Riddle!I17,[1]Kucken!I17,[1]Brooks!I17,[1]Conway!I17,[1]Vacant!I17,[1]King!I17,[1]Aiken!I17,[1]Emp12!I17)</f>
        <v>2</v>
      </c>
      <c r="J17">
        <v>2</v>
      </c>
      <c r="K17">
        <v>1</v>
      </c>
      <c r="L17" s="5">
        <v>4</v>
      </c>
      <c r="M17" s="5">
        <v>3</v>
      </c>
      <c r="N17">
        <v>1</v>
      </c>
      <c r="O17" s="10"/>
      <c r="P17" s="9">
        <f t="shared" si="0"/>
        <v>18</v>
      </c>
      <c r="Q17" s="6"/>
      <c r="R17" s="6"/>
    </row>
    <row r="18" spans="1:18" ht="12" customHeight="1" x14ac:dyDescent="0.25">
      <c r="A18" s="158" t="s">
        <v>28</v>
      </c>
      <c r="B18" s="162"/>
      <c r="C18" s="5">
        <v>0</v>
      </c>
      <c r="D18" s="10">
        <v>1</v>
      </c>
      <c r="E18" s="5">
        <v>0</v>
      </c>
      <c r="F18" s="10">
        <f>SUM(,[1]Riddle!F18,[1]Kucken!F18,[1]Brooks!F18,[1]Conway!F18,[1]Vacant!F18,[1]King!F18,[1]Aiken!F18,[1]Emp12!F18)</f>
        <v>0</v>
      </c>
      <c r="G18" s="10">
        <f>SUM(,[1]Riddle!G18,[1]Kucken!G18,[1]Brooks!G18,[1]Conway!G18,[1]Vacant!G18,[1]King!G18,[1]Aiken!G18,[1]Emp12!G18)</f>
        <v>0</v>
      </c>
      <c r="H18" s="10">
        <f>SUM(,[1]Riddle!H18,[1]Kucken!H18,[1]Brooks!H18,[1]Conway!H18,[1]Vacant!H18,[1]King!H18,[1]Aiken!H18,[1]Emp12!H18)</f>
        <v>0</v>
      </c>
      <c r="I18" s="10">
        <f>SUM(,[1]Riddle!I18,[1]Kucken!I18,[1]Brooks!I18,[1]Conway!I18,[1]Vacant!I18,[1]King!I18,[1]Aiken!I18,[1]Emp12!I18)</f>
        <v>0</v>
      </c>
      <c r="J18">
        <v>0</v>
      </c>
      <c r="K18">
        <v>0</v>
      </c>
      <c r="L18" s="5">
        <v>0</v>
      </c>
      <c r="M18" s="5">
        <v>0</v>
      </c>
      <c r="N18">
        <v>0</v>
      </c>
      <c r="O18" s="10"/>
      <c r="P18" s="9">
        <f t="shared" si="0"/>
        <v>1</v>
      </c>
      <c r="Q18" s="6"/>
      <c r="R18" s="6"/>
    </row>
    <row r="19" spans="1:18" ht="12" customHeight="1" x14ac:dyDescent="0.25">
      <c r="A19" s="158" t="s">
        <v>29</v>
      </c>
      <c r="B19" s="159"/>
      <c r="C19" s="5">
        <v>0</v>
      </c>
      <c r="D19" s="10">
        <v>5</v>
      </c>
      <c r="E19" s="5">
        <v>1</v>
      </c>
      <c r="F19" s="10">
        <f>SUM([1]Riddle!F19,[1]Kucken!F19,[1]Brooks!F19,[1]Conway!F19,[1]Vacant!F19,[1]King!F19,[1]Aiken!F19,[1]Emp12!F19)</f>
        <v>0</v>
      </c>
      <c r="G19" s="10">
        <f>SUM([1]Riddle!G19,[1]Kucken!G19,[1]Brooks!G19,[1]Conway!G19,[1]Vacant!G19,[1]King!G19,[1]Aiken!G19,[1]Emp12!G19)</f>
        <v>1</v>
      </c>
      <c r="H19" s="10">
        <f>SUM([1]Riddle!H19,[1]Kucken!H19,[1]Brooks!H19,[1]Conway!H19,[1]Vacant!H19,[1]King!H19,[1]Aiken!H19,[1]Emp12!H19)</f>
        <v>0</v>
      </c>
      <c r="I19" s="10">
        <f>SUM([1]Riddle!I19,[1]Kucken!I19,[1]Brooks!I19,[1]Conway!I19,[1]Vacant!I19,[1]King!I19,[1]Aiken!I19,[1]Emp12!I19)</f>
        <v>4</v>
      </c>
      <c r="J19">
        <v>1</v>
      </c>
      <c r="K19">
        <v>0</v>
      </c>
      <c r="L19" s="5">
        <v>0</v>
      </c>
      <c r="M19" s="5">
        <v>0</v>
      </c>
      <c r="N19">
        <v>0</v>
      </c>
      <c r="O19" s="10"/>
      <c r="P19" s="9">
        <f t="shared" si="0"/>
        <v>12</v>
      </c>
      <c r="Q19" s="6"/>
      <c r="R19" s="6"/>
    </row>
    <row r="20" spans="1:18" ht="12" customHeight="1" x14ac:dyDescent="0.25">
      <c r="A20" s="55" t="s">
        <v>30</v>
      </c>
      <c r="B20" s="13"/>
      <c r="C20" s="5">
        <v>0</v>
      </c>
      <c r="D20" s="10">
        <v>0</v>
      </c>
      <c r="E20" s="5">
        <v>0</v>
      </c>
      <c r="F20" s="10">
        <f>SUM([1]Riddle!F20,[1]Kucken!F20,[1]Brooks!F20,[1]Conway!F20,[1]Vacant!F20,[1]King!F20,[1]Aiken!F20,[1]Emp12!F20)</f>
        <v>0</v>
      </c>
      <c r="G20" s="10">
        <f>SUM([1]Riddle!G20,[1]Kucken!G20,[1]Brooks!G20,[1]Conway!G20,[1]Vacant!G20,[1]King!G20,[1]Aiken!G20,[1]Emp12!G20)</f>
        <v>0</v>
      </c>
      <c r="H20" s="10">
        <f>SUM([1]Riddle!H20,[1]Kucken!H20,[1]Brooks!H20,[1]Conway!H20,[1]Vacant!H20,[1]King!H20,[1]Aiken!H20,[1]Emp12!H20)</f>
        <v>0</v>
      </c>
      <c r="I20" s="10">
        <f>SUM([1]Riddle!I20,[1]Kucken!I20,[1]Brooks!I20,[1]Conway!I20,[1]Vacant!I20,[1]King!I20,[1]Aiken!I20,[1]Emp12!I20)</f>
        <v>0</v>
      </c>
      <c r="J20">
        <v>0</v>
      </c>
      <c r="K20">
        <v>0</v>
      </c>
      <c r="L20" s="5">
        <v>0</v>
      </c>
      <c r="M20" s="5">
        <v>0</v>
      </c>
      <c r="N20">
        <v>0</v>
      </c>
      <c r="O20" s="10"/>
      <c r="P20" s="9">
        <f t="shared" si="0"/>
        <v>0</v>
      </c>
      <c r="Q20" s="6"/>
      <c r="R20" s="6"/>
    </row>
    <row r="21" spans="1:18" ht="12" customHeight="1" thickBot="1" x14ac:dyDescent="0.3">
      <c r="A21" s="57" t="s">
        <v>31</v>
      </c>
      <c r="B21" s="58"/>
      <c r="C21" s="5">
        <v>0</v>
      </c>
      <c r="D21" s="10">
        <v>0</v>
      </c>
      <c r="E21" s="5">
        <v>0</v>
      </c>
      <c r="F21" s="10">
        <f>SUM([1]Riddle!F21,[1]Kucken!F21,[1]Brooks!F21,[1]Conway!F21,[1]Vacant!F21,[1]King!F21,[1]Aiken!F21,[1]Emp12!F21)</f>
        <v>0</v>
      </c>
      <c r="G21" s="10">
        <f>SUM([1]Riddle!G21,[1]Kucken!G21,[1]Brooks!G21,[1]Conway!G21,[1]Vacant!G21,[1]King!G21,[1]Aiken!G21,[1]Emp12!G21)</f>
        <v>0</v>
      </c>
      <c r="H21" s="10">
        <f>SUM([1]Riddle!H21,[1]Kucken!H21,[1]Brooks!H21,[1]Conway!H21,[1]Vacant!H21,[1]King!H21,[1]Aiken!H21,[1]Emp12!H21)</f>
        <v>0</v>
      </c>
      <c r="I21" s="10">
        <f>SUM([1]Riddle!I21,[1]Kucken!I21,[1]Brooks!I21,[1]Conway!I21,[1]Vacant!I21,[1]King!I21,[1]Aiken!I21,[1]Emp12!I21)</f>
        <v>0</v>
      </c>
      <c r="J21">
        <v>0</v>
      </c>
      <c r="K21">
        <v>0</v>
      </c>
      <c r="L21" s="5">
        <v>0</v>
      </c>
      <c r="M21" s="5">
        <v>0</v>
      </c>
      <c r="N21">
        <v>0</v>
      </c>
      <c r="O21" s="10"/>
      <c r="P21" s="9">
        <f t="shared" si="0"/>
        <v>0</v>
      </c>
      <c r="Q21" s="6"/>
      <c r="R21" s="6"/>
    </row>
    <row r="22" spans="1:18" ht="12" customHeight="1" x14ac:dyDescent="0.25">
      <c r="A22" s="14" t="s">
        <v>32</v>
      </c>
      <c r="B22" s="15"/>
      <c r="C22" s="5">
        <v>0</v>
      </c>
      <c r="D22" s="10">
        <v>0</v>
      </c>
      <c r="E22" s="5">
        <v>0</v>
      </c>
      <c r="F22" s="10">
        <f>SUM([1]Riddle!F22,[1]Kucken!F22,[1]Brooks!F22,[1]Conway!F22,[1]Vacant!F22,[1]King!F22,[1]Aiken!F22,[1]Emp12!F22)</f>
        <v>0</v>
      </c>
      <c r="G22" s="10">
        <f>SUM([1]Riddle!G22,[1]Kucken!G22,[1]Brooks!G22,[1]Conway!G22,[1]Vacant!G22,[1]King!G22,[1]Aiken!G22,[1]Emp12!G22)</f>
        <v>0</v>
      </c>
      <c r="H22" s="10">
        <f>SUM([1]Riddle!H22,[1]Kucken!H22,[1]Brooks!H22,[1]Conway!H22,[1]Vacant!H22,[1]King!H22,[1]Aiken!H22,[1]Emp12!H22)</f>
        <v>0</v>
      </c>
      <c r="I22" s="10">
        <f>SUM([1]Riddle!I22,[1]Kucken!I22,[1]Brooks!I22,[1]Conway!I22,[1]Vacant!I22,[1]King!I22,[1]Aiken!I22,[1]Emp12!I22)</f>
        <v>0</v>
      </c>
      <c r="J22">
        <v>0</v>
      </c>
      <c r="K22">
        <v>0</v>
      </c>
      <c r="L22" s="5">
        <v>0</v>
      </c>
      <c r="M22" s="5">
        <v>0</v>
      </c>
      <c r="N22">
        <v>0</v>
      </c>
      <c r="O22" s="10"/>
      <c r="P22" s="9">
        <f t="shared" si="0"/>
        <v>0</v>
      </c>
      <c r="Q22" s="6"/>
      <c r="R22" s="6"/>
    </row>
    <row r="23" spans="1:18" ht="12" customHeight="1" x14ac:dyDescent="0.25">
      <c r="A23" s="163" t="s">
        <v>33</v>
      </c>
      <c r="B23" s="164"/>
      <c r="C23" s="5"/>
      <c r="D23" s="10"/>
      <c r="E23" s="5"/>
      <c r="F23" s="10"/>
      <c r="G23" s="10"/>
      <c r="H23" s="10"/>
      <c r="I23" s="10"/>
      <c r="L23" s="5"/>
      <c r="M23" s="5"/>
      <c r="O23" s="10"/>
      <c r="P23" s="9"/>
      <c r="Q23" s="6"/>
      <c r="R23" s="6"/>
    </row>
    <row r="24" spans="1:18" ht="12" customHeight="1" x14ac:dyDescent="0.25">
      <c r="A24" s="158" t="s">
        <v>34</v>
      </c>
      <c r="B24" s="161"/>
      <c r="C24" s="5">
        <v>80</v>
      </c>
      <c r="D24" s="10">
        <v>131</v>
      </c>
      <c r="E24" s="5">
        <v>150</v>
      </c>
      <c r="F24" s="10">
        <f>SUM([1]Riddle!F24,[1]Kucken!F24,[1]Brooks!F24,[1]Conway!F24,[1]Vacant!F24,[1]King!F24,[1]Aiken!F24,[1]Emp12!F24)</f>
        <v>130</v>
      </c>
      <c r="G24" s="10">
        <f>SUM([1]Riddle!G24,[1]Kucken!G24,[1]Brooks!G24,[1]Conway!G24,[1]Vacant!G24,[1]King!G24,[1]Aiken!G24,[1]Emp12!G24)</f>
        <v>118</v>
      </c>
      <c r="H24" s="10">
        <f>SUM([1]Riddle!H24,[1]Kucken!H24,[1]Brooks!H24,[1]Conway!H24,[1]Vacant!H24,[1]King!H24,[1]Aiken!H24,[1]Emp12!H24)</f>
        <v>113</v>
      </c>
      <c r="I24" s="10">
        <f>SUM([1]Riddle!I24,[1]Kucken!I24,[1]Brooks!I24,[1]Conway!I24,[1]Vacant!I24,[1]King!I24,[1]Aiken!I24,[1]Emp12!I24)</f>
        <v>127</v>
      </c>
      <c r="J24">
        <v>87</v>
      </c>
      <c r="K24">
        <v>121</v>
      </c>
      <c r="L24" s="5">
        <v>81</v>
      </c>
      <c r="M24" s="5">
        <v>102</v>
      </c>
      <c r="N24">
        <v>142</v>
      </c>
      <c r="O24" s="10"/>
      <c r="P24" s="9">
        <f t="shared" si="0"/>
        <v>1382</v>
      </c>
      <c r="Q24" s="6"/>
      <c r="R24" s="6"/>
    </row>
    <row r="25" spans="1:18" ht="12" customHeight="1" x14ac:dyDescent="0.25">
      <c r="A25" s="158" t="s">
        <v>35</v>
      </c>
      <c r="B25" s="161"/>
      <c r="C25" s="5">
        <v>0</v>
      </c>
      <c r="D25" s="10">
        <v>0</v>
      </c>
      <c r="E25" s="5">
        <v>0</v>
      </c>
      <c r="F25" s="10">
        <f>SUM([1]Riddle!F25,[1]Kucken!F25,[1]Brooks!F25,[1]Conway!F25,[1]Vacant!F25,[1]King!F25,[1]Aiken!F25,[1]Emp12!F25)</f>
        <v>3</v>
      </c>
      <c r="G25" s="10">
        <f>SUM([1]Riddle!G25,[1]Kucken!G25,[1]Brooks!G25,[1]Conway!G25,[1]Vacant!G25,[1]King!G25,[1]Aiken!G25,[1]Emp12!G25)</f>
        <v>0</v>
      </c>
      <c r="H25" s="10">
        <f>SUM([1]Riddle!H25,[1]Kucken!H25,[1]Brooks!H25,[1]Conway!H25,[1]Vacant!H25,[1]King!H25,[1]Aiken!H25,[1]Emp12!H25)</f>
        <v>0</v>
      </c>
      <c r="I25" s="10">
        <f>SUM([1]Riddle!I25,[1]Kucken!I25,[1]Brooks!I25,[1]Conway!I25,[1]Vacant!I25,[1]King!I25,[1]Aiken!I25,[1]Emp12!I25)</f>
        <v>0</v>
      </c>
      <c r="J25">
        <v>0</v>
      </c>
      <c r="K25">
        <v>0</v>
      </c>
      <c r="L25" s="5">
        <v>0</v>
      </c>
      <c r="M25" s="5">
        <v>0</v>
      </c>
      <c r="N25">
        <v>10</v>
      </c>
      <c r="O25" s="10"/>
      <c r="P25" s="9">
        <f t="shared" si="0"/>
        <v>13</v>
      </c>
      <c r="Q25" s="6"/>
      <c r="R25" s="6"/>
    </row>
    <row r="26" spans="1:18" ht="12" customHeight="1" x14ac:dyDescent="0.25">
      <c r="A26" s="158" t="s">
        <v>36</v>
      </c>
      <c r="B26" s="161"/>
      <c r="C26" s="5">
        <v>0</v>
      </c>
      <c r="D26" s="10">
        <v>0</v>
      </c>
      <c r="E26" s="5">
        <v>9</v>
      </c>
      <c r="F26" s="10">
        <f>SUM([1]Riddle!F26,[1]Kucken!F26,[1]Brooks!F26,[1]Conway!F26,[1]Vacant!F26,[1]King!F26,[1]Aiken!F26,[1]Emp12!F26)</f>
        <v>0</v>
      </c>
      <c r="G26" s="10">
        <f>SUM([1]Riddle!G26,[1]Kucken!G26,[1]Brooks!G26,[1]Conway!G26,[1]Vacant!G26,[1]King!G26,[1]Aiken!G26,[1]Emp12!G26)</f>
        <v>0</v>
      </c>
      <c r="H26" s="10">
        <f>SUM([1]Riddle!H26,[1]Kucken!H26,[1]Brooks!H26,[1]Conway!H26,[1]Vacant!H26,[1]King!H26,[1]Aiken!H26,[1]Emp12!H26)</f>
        <v>0</v>
      </c>
      <c r="I26" s="10">
        <f>SUM([1]Riddle!I26,[1]Kucken!I26,[1]Brooks!I26,[1]Conway!I26,[1]Vacant!I26,[1]King!I26,[1]Aiken!I26,[1]Emp12!I26)</f>
        <v>0</v>
      </c>
      <c r="J26">
        <v>0</v>
      </c>
      <c r="K26">
        <v>5</v>
      </c>
      <c r="L26" s="5">
        <v>0</v>
      </c>
      <c r="M26" s="5">
        <v>0</v>
      </c>
      <c r="N26">
        <v>0</v>
      </c>
      <c r="O26" s="10"/>
      <c r="P26" s="9">
        <f t="shared" si="0"/>
        <v>14</v>
      </c>
      <c r="Q26" s="6"/>
      <c r="R26" s="6"/>
    </row>
    <row r="27" spans="1:18" ht="12" customHeight="1" x14ac:dyDescent="0.25">
      <c r="A27" s="158" t="s">
        <v>37</v>
      </c>
      <c r="B27" s="161"/>
      <c r="C27" s="5">
        <v>0</v>
      </c>
      <c r="D27" s="10">
        <v>0</v>
      </c>
      <c r="E27" s="5">
        <v>0</v>
      </c>
      <c r="F27" s="10">
        <f>SUM([1]Riddle!F27,[1]Kucken!F27,[1]Brooks!F27,[1]Conway!F27,[1]Vacant!F27,[1]King!F27,[1]Aiken!F27,[1]Emp12!F27)</f>
        <v>0</v>
      </c>
      <c r="G27" s="10">
        <f>SUM([1]Riddle!G27,[1]Kucken!G27,[1]Brooks!G27,[1]Conway!G28,[1]Vacant!G27,[1]King!G27,[1]Aiken!G27,[1]Emp12!G27)</f>
        <v>2</v>
      </c>
      <c r="H27" s="10">
        <f>SUM([1]Riddle!H27,[1]Kucken!H27,[1]Brooks!H27,[1]Conway!H27,[1]Vacant!H27,[1]King!H27,[1]Aiken!H27,[1]Emp12!H27)</f>
        <v>0</v>
      </c>
      <c r="I27" s="10">
        <f>SUM([1]Riddle!I27,[1]Kucken!I27,[1]Brooks!I27,[1]Conway!I27,[1]Vacant!I27,[1]King!I27,[1]Aiken!I27,[1]Emp12!I27)</f>
        <v>0</v>
      </c>
      <c r="J27">
        <v>0</v>
      </c>
      <c r="K27">
        <v>0</v>
      </c>
      <c r="L27" s="5">
        <v>0</v>
      </c>
      <c r="M27" s="5">
        <v>0</v>
      </c>
      <c r="N27">
        <v>0</v>
      </c>
      <c r="O27" s="10"/>
      <c r="P27" s="9">
        <f t="shared" si="0"/>
        <v>2</v>
      </c>
      <c r="Q27" s="6"/>
      <c r="R27" s="6"/>
    </row>
    <row r="28" spans="1:18" ht="12" customHeight="1" x14ac:dyDescent="0.25">
      <c r="A28" s="158" t="s">
        <v>38</v>
      </c>
      <c r="B28" s="161"/>
      <c r="C28" s="5">
        <v>0</v>
      </c>
      <c r="D28" s="10">
        <v>7</v>
      </c>
      <c r="E28" s="5">
        <v>7</v>
      </c>
      <c r="F28" s="10">
        <f>SUM([1]Riddle!F28,[1]Kucken!F28,[1]Brooks!F28,[1]Conway!F28,[1]Vacant!F28,[1]Vacant!F28,[1]King!F28,[1]Aiken!F28,[1]Emp12!F28)</f>
        <v>0</v>
      </c>
      <c r="G28" s="10">
        <f>SUM([1]Riddle!G28,[1]Kucken!G28,[1]Brooks!G28,[1]Conway!G28,[1]Vacant!G28,[1]Vacant!G28,[1]King!G28,[1]Aiken!G28,[1]Emp12!G28)</f>
        <v>4</v>
      </c>
      <c r="H28" s="10">
        <f>SUM([1]Riddle!H28,[1]Kucken!H28,[1]Brooks!H28,[1]Conway!H28,[1]Vacant!H28,[1]Vacant!H28,[1]King!H28,[1]Aiken!H28,[1]Emp12!H28)</f>
        <v>4</v>
      </c>
      <c r="I28" s="10">
        <f>SUM([1]Riddle!I28,[1]Kucken!I28,[1]Brooks!I28,[1]Conway!I28,[1]Vacant!I28,[1]Vacant!I28,[1]King!I28,[1]Aiken!I28,[1]Emp12!I28)</f>
        <v>9</v>
      </c>
      <c r="J28">
        <v>6</v>
      </c>
      <c r="K28">
        <v>11</v>
      </c>
      <c r="L28" s="5">
        <v>10</v>
      </c>
      <c r="M28" s="5">
        <v>3</v>
      </c>
      <c r="N28">
        <v>16</v>
      </c>
      <c r="O28" s="10"/>
      <c r="P28" s="9">
        <f t="shared" si="0"/>
        <v>77</v>
      </c>
      <c r="Q28" s="6"/>
      <c r="R28" s="6"/>
    </row>
    <row r="29" spans="1:18" ht="12" customHeight="1" x14ac:dyDescent="0.25">
      <c r="A29" s="158" t="s">
        <v>39</v>
      </c>
      <c r="B29" s="159"/>
      <c r="C29" s="5">
        <v>0</v>
      </c>
      <c r="D29" s="10">
        <v>7</v>
      </c>
      <c r="E29" s="5">
        <v>1</v>
      </c>
      <c r="F29" s="10">
        <f>SUM([1]Riddle!F31,[1]Kucken!F31,[1]Brooks!F31,[1]Conway!F31,[1]Vacant!F31,[1]King!F31,[1]Aiken!F31,[1]Emp12!F31)</f>
        <v>3</v>
      </c>
      <c r="G29" s="10">
        <f>SUM([1]Riddle!G31,[1]Kucken!G31,[1]Brooks!G31,[1]Conway!G31,[1]Vacant!G31,[1]King!G31,[1]Aiken!G31,[1]Emp12!G31)</f>
        <v>0</v>
      </c>
      <c r="H29" s="10">
        <f>SUM([1]Riddle!H31,[1]Kucken!H31,[1]Brooks!H31,[1]Conway!H31,[1]Vacant!H31,[1]King!H31,[1]Aiken!H31,[1]Emp12!H31)</f>
        <v>1</v>
      </c>
      <c r="I29" s="10">
        <f>SUM([1]Riddle!I31,[1]Kucken!I31,[1]Brooks!I31,[1]Conway!I31,[1]Vacant!I31,[1]King!I31,[1]Aiken!I31,[1]Emp12!I31)</f>
        <v>0</v>
      </c>
      <c r="J29">
        <v>2</v>
      </c>
      <c r="K29">
        <v>2</v>
      </c>
      <c r="L29" s="5">
        <v>1</v>
      </c>
      <c r="M29" s="5">
        <v>12</v>
      </c>
      <c r="N29">
        <v>4</v>
      </c>
      <c r="O29" s="10"/>
      <c r="P29" s="9">
        <f t="shared" si="0"/>
        <v>33</v>
      </c>
      <c r="Q29" s="6"/>
      <c r="R29" s="6"/>
    </row>
    <row r="30" spans="1:18" ht="12" customHeight="1" x14ac:dyDescent="0.25">
      <c r="A30" s="158" t="s">
        <v>40</v>
      </c>
      <c r="B30" s="161"/>
      <c r="C30" s="5">
        <v>0</v>
      </c>
      <c r="D30" s="10">
        <v>0</v>
      </c>
      <c r="E30" s="5">
        <v>0</v>
      </c>
      <c r="F30" s="10">
        <f>SUM([1]Riddle!F32,[1]Kucken!F32,[1]Brooks!F32,[1]Conway!F32,[1]Vacant!F32,[1]King!F32,[1]Aiken!F32,[1]Emp12!F32)</f>
        <v>0</v>
      </c>
      <c r="G30" s="10">
        <f>SUM([1]Riddle!G32,[1]Kucken!G32,[1]Brooks!G32,[1]Conway!G32,[1]Vacant!G32,[1]King!G32,[1]Aiken!G32,[1]Emp12!G32)</f>
        <v>0</v>
      </c>
      <c r="H30" s="10">
        <f>SUM([1]Riddle!H32,[1]Kucken!H32,[1]Brooks!H32,[1]Conway!H32,[1]Vacant!H32,[1]King!H32,[1]Aiken!H32,[1]Emp12!H32)</f>
        <v>2</v>
      </c>
      <c r="I30" s="10">
        <f>SUM([1]Riddle!I32,[1]Kucken!I32,[1]Brooks!I32,[1]Conway!I32,[1]Vacant!I32,[1]King!I32,[1]Aiken!I32,[1]Emp12!I32)</f>
        <v>0</v>
      </c>
      <c r="J30">
        <v>0</v>
      </c>
      <c r="K30">
        <v>2</v>
      </c>
      <c r="L30" s="5">
        <v>1</v>
      </c>
      <c r="M30" s="5">
        <v>12</v>
      </c>
      <c r="N30">
        <v>1</v>
      </c>
      <c r="O30" s="10"/>
      <c r="P30" s="9">
        <f t="shared" si="0"/>
        <v>18</v>
      </c>
      <c r="Q30" s="6"/>
      <c r="R30" s="6"/>
    </row>
    <row r="31" spans="1:18" ht="12" customHeight="1" x14ac:dyDescent="0.25">
      <c r="A31" s="158" t="s">
        <v>41</v>
      </c>
      <c r="B31" s="161"/>
      <c r="C31" s="5">
        <v>5</v>
      </c>
      <c r="D31" s="10">
        <v>2</v>
      </c>
      <c r="E31" s="5">
        <v>0</v>
      </c>
      <c r="F31" s="10">
        <f>SUM([1]Riddle!F33,[1]Kucken!F33,[1]Brooks!F33,[1]Conway!F33,[1]Vacant!F33,[1]King!F33,[1]Aiken!F33,[1]Emp12!F33)</f>
        <v>0</v>
      </c>
      <c r="G31" s="10">
        <f>SUM([1]Riddle!G33,[1]Kucken!G33,[1]Brooks!G33,[1]Conway!G33,[1]Vacant!G33,[1]King!G33,[1]Aiken!G33,[1]Emp12!G33)</f>
        <v>3</v>
      </c>
      <c r="H31" s="10">
        <f>SUM([1]Riddle!H33,[1]Kucken!H33,[1]Brooks!H33,[1]Conway!H33,[1]Vacant!H33,[1]King!H33,[1]Aiken!H33,[1]Emp12!H33)</f>
        <v>3</v>
      </c>
      <c r="I31" s="10">
        <f>SUM([1]Riddle!I33,[1]Kucken!I33,[1]Brooks!I33,[1]Conway!I33,[1]Vacant!I33,[1]King!I33,[1]Aiken!I33,[1]Emp12!I33)</f>
        <v>0</v>
      </c>
      <c r="J31">
        <v>1</v>
      </c>
      <c r="K31">
        <v>5</v>
      </c>
      <c r="L31" s="5">
        <v>1</v>
      </c>
      <c r="M31" s="5">
        <v>2</v>
      </c>
      <c r="N31">
        <v>1</v>
      </c>
      <c r="O31" s="10"/>
      <c r="P31" s="9">
        <f t="shared" si="0"/>
        <v>23</v>
      </c>
      <c r="Q31" s="6"/>
      <c r="R31" s="6"/>
    </row>
    <row r="32" spans="1:18" ht="12" customHeight="1" x14ac:dyDescent="0.25">
      <c r="A32" s="158" t="s">
        <v>42</v>
      </c>
      <c r="B32" s="159"/>
      <c r="C32" s="5">
        <v>5</v>
      </c>
      <c r="D32" s="10">
        <v>7</v>
      </c>
      <c r="E32" s="5">
        <v>4</v>
      </c>
      <c r="F32" s="10">
        <f>SUM([1]Riddle!F36,[1]Kucken!F36,[1]Brooks!F36,[1]Conway!F36,[1]Vacant!F36,[1]King!F36,[1]Aiken!F36,[1]Emp12!F36)</f>
        <v>63</v>
      </c>
      <c r="G32" s="10">
        <f>SUM([1]Riddle!G36,[1]Kucken!G36,[1]Brooks!G36,[1]Conway!G36,[1]Vacant!G36,[1]King!G36,[1]Aiken!G36,[1]Emp12!G36)</f>
        <v>32</v>
      </c>
      <c r="H32" s="10">
        <f>SUM([1]Riddle!H36,[1]Kucken!H36,[1]Brooks!H36,[1]Conway!H36,[1]Vacant!H36,[1]King!H36,[1]Aiken!H36,[1]Emp12!H36)</f>
        <v>30</v>
      </c>
      <c r="I32" s="10">
        <f>SUM([1]Riddle!I36,[1]Kucken!I36,[1]Brooks!I36,[1]Conway!I36,[1]Vacant!I36,[1]King!I36,[1]Aiken!I36,[1]Emp12!I36)</f>
        <v>29</v>
      </c>
      <c r="J32">
        <v>21</v>
      </c>
      <c r="K32">
        <v>85</v>
      </c>
      <c r="L32" s="5">
        <v>19</v>
      </c>
      <c r="M32" s="5">
        <v>29</v>
      </c>
      <c r="N32">
        <v>3</v>
      </c>
      <c r="O32" s="10"/>
      <c r="P32" s="9">
        <f t="shared" si="0"/>
        <v>327</v>
      </c>
      <c r="Q32" s="6"/>
      <c r="R32" s="6"/>
    </row>
    <row r="33" spans="1:18" ht="12" customHeight="1" x14ac:dyDescent="0.25">
      <c r="A33" s="158" t="s">
        <v>43</v>
      </c>
      <c r="B33" s="159"/>
      <c r="C33" s="5">
        <v>0</v>
      </c>
      <c r="D33" s="10">
        <v>0</v>
      </c>
      <c r="E33" s="5">
        <v>0</v>
      </c>
      <c r="F33" s="10">
        <f>SUM([1]Riddle!F38,[1]Kucken!F38,[1]Brooks!F38,[1]Conway!F38,[1]Vacant!F38,[1]King!F38,[1]Aiken!F38,[1]Emp12!F38)</f>
        <v>0</v>
      </c>
      <c r="G33" s="10">
        <f>SUM([1]Riddle!G38,[1]Kucken!G38,[1]Brooks!G38,[1]Conway!G38,[1]Vacant!G38,[1]King!G38,[1]Aiken!G38,[1]Emp12!G38)</f>
        <v>0</v>
      </c>
      <c r="H33" s="10">
        <f>SUM([1]Riddle!H38,[1]Kucken!H38,[1]Brooks!H38,[1]Conway!H38,[1]Vacant!H38,[1]King!H38,[1]Aiken!H38,[1]Emp12!H38)</f>
        <v>0</v>
      </c>
      <c r="I33" s="10">
        <f>SUM([1]Riddle!I38,[1]Kucken!I38,[1]Brooks!I38,[1]Conway!I38,[1]Vacant!I38,[1]King!I38,[1]Aiken!I38,[1]Emp12!I38)</f>
        <v>0</v>
      </c>
      <c r="J33">
        <v>0</v>
      </c>
      <c r="K33">
        <v>0</v>
      </c>
      <c r="L33" s="5">
        <v>0</v>
      </c>
      <c r="M33" s="5">
        <v>0</v>
      </c>
      <c r="N33">
        <v>0</v>
      </c>
      <c r="O33" s="10"/>
      <c r="P33" s="9">
        <f t="shared" si="0"/>
        <v>0</v>
      </c>
      <c r="Q33" s="6"/>
      <c r="R33" s="6"/>
    </row>
    <row r="34" spans="1:18" ht="12" customHeight="1" x14ac:dyDescent="0.25">
      <c r="A34" s="158" t="s">
        <v>41</v>
      </c>
      <c r="B34" s="159"/>
      <c r="C34" s="5">
        <v>0</v>
      </c>
      <c r="D34" s="10">
        <v>0</v>
      </c>
      <c r="E34" s="5">
        <v>1</v>
      </c>
      <c r="F34" s="10">
        <f>SUM([1]Riddle!F41,[1]Kucken!F41,[1]Brooks!F41,[1]Conway!F41,[1]Vacant!F41,[1]King!F41,[1]Aiken!F41,[1]Emp12!F41)</f>
        <v>0</v>
      </c>
      <c r="G34" s="10">
        <f>SUM([1]Riddle!G41,[1]Kucken!G41,[1]Brooks!G41,[1]Conway!G41,[1]Vacant!G41,[1]King!G41,[1]Aiken!G41,[1]Emp12!G41)</f>
        <v>1</v>
      </c>
      <c r="H34" s="10">
        <f>SUM([1]Riddle!H41,[1]Kucken!H41,[1]Brooks!H41,[1]Conway!H41,[1]Vacant!H41,[1]King!H41,[1]Aiken!H41,[1]Emp12!H41)</f>
        <v>1</v>
      </c>
      <c r="I34" s="10">
        <f>SUM([1]Riddle!I41,[1]Kucken!I41,[1]Brooks!I41,[1]Conway!I41,[1]Vacant!I41,[1]King!I41,[1]Aiken!I41,[1]Emp12!I41)</f>
        <v>1</v>
      </c>
      <c r="J34">
        <v>0</v>
      </c>
      <c r="K34">
        <v>0</v>
      </c>
      <c r="L34" s="5">
        <v>1</v>
      </c>
      <c r="M34" s="5">
        <v>0</v>
      </c>
      <c r="N34">
        <v>0</v>
      </c>
      <c r="O34" s="10"/>
      <c r="P34" s="9">
        <f t="shared" si="0"/>
        <v>5</v>
      </c>
      <c r="Q34" s="6"/>
      <c r="R34" s="6"/>
    </row>
    <row r="35" spans="1:18" ht="12" customHeight="1" x14ac:dyDescent="0.25">
      <c r="A35" s="158" t="s">
        <v>44</v>
      </c>
      <c r="B35" s="159"/>
      <c r="C35" s="5">
        <v>0</v>
      </c>
      <c r="D35" s="10">
        <v>0</v>
      </c>
      <c r="E35" s="5">
        <v>1</v>
      </c>
      <c r="F35" s="10">
        <f>SUM([1]Riddle!F42,[1]Kucken!F42,[1]Brooks!F42,[1]Conway!F42,[1]Vacant!F42,[1]King!F42,[1]Aiken!F42,[1]Emp12!F42)</f>
        <v>52</v>
      </c>
      <c r="G35" s="10">
        <f>SUM([1]Riddle!G42,[1]Kucken!G42,[1]Brooks!G42,[1]Conway!G42,[1]Vacant!G42,[1]King!G42,[1]Aiken!G42,[1]Emp12!G42)</f>
        <v>0</v>
      </c>
      <c r="H35" s="10">
        <f>SUM([1]Riddle!H42,[1]Kucken!H42,[1]Brooks!H42,[1]Conway!H42,[1]Vacant!H42,[1]King!H42,[1]Aiken!H42,[1]Emp12!H42)</f>
        <v>0</v>
      </c>
      <c r="I35" s="10">
        <f>SUM([1]Riddle!I42,[1]Kucken!I42,[1]Brooks!I42,[1]Conway!I42,[1]Vacant!I42,[1]King!I42,[1]Aiken!I42,[1]Emp12!I42)</f>
        <v>1</v>
      </c>
      <c r="J35">
        <v>0</v>
      </c>
      <c r="K35">
        <v>0</v>
      </c>
      <c r="L35" s="5">
        <v>1</v>
      </c>
      <c r="M35" s="5">
        <v>1</v>
      </c>
      <c r="N35">
        <v>0</v>
      </c>
      <c r="O35" s="10"/>
      <c r="P35" s="9">
        <f t="shared" si="0"/>
        <v>56</v>
      </c>
      <c r="Q35" s="6"/>
      <c r="R35" s="6"/>
    </row>
    <row r="36" spans="1:18" ht="12" customHeight="1" x14ac:dyDescent="0.25">
      <c r="A36" s="14" t="s">
        <v>45</v>
      </c>
      <c r="C36" s="5">
        <v>36</v>
      </c>
      <c r="D36" s="10">
        <v>113</v>
      </c>
      <c r="E36" s="5">
        <v>120</v>
      </c>
      <c r="F36" s="10">
        <f>SUM([1]Riddle!F46,[1]Kucken!F46,[1]Brooks!F46,[1]Conway!F46,[1]Vacant!F46,[1]King!F46,[1]Aiken!F46,[1]Emp12!F46)</f>
        <v>145</v>
      </c>
      <c r="G36" s="10">
        <f>SUM([1]Riddle!G46,[1]Kucken!G46,[1]Brooks!G46,[1]Conway!G46,[1]Vacant!G46,[1]King!G46,[1]Aiken!G46,[1]Emp12!G46)</f>
        <v>128</v>
      </c>
      <c r="H36" s="10">
        <f>SUM([1]Riddle!H46,[1]Kucken!H46,[1]Brooks!H46,[1]Conway!H46,[1]Vacant!H46,[1]King!H46,[1]Aiken!H46,[1]Emp12!H46)</f>
        <v>76</v>
      </c>
      <c r="I36" s="10">
        <f>SUM([1]Riddle!I46,[1]Kucken!I46,[1]Brooks!I46,[1]Conway!I46,[1]Vacant!I46,[1]King!I46,[1]Aiken!I46,[1]Emp12!I46)</f>
        <v>131</v>
      </c>
      <c r="J36">
        <v>84</v>
      </c>
      <c r="K36">
        <v>125</v>
      </c>
      <c r="L36" s="5">
        <v>80</v>
      </c>
      <c r="M36" s="5">
        <v>112</v>
      </c>
      <c r="N36">
        <v>133</v>
      </c>
      <c r="O36" s="10"/>
      <c r="P36" s="9">
        <f t="shared" si="0"/>
        <v>1283</v>
      </c>
      <c r="Q36" s="6"/>
      <c r="R36" s="6"/>
    </row>
    <row r="37" spans="1:18" ht="12" customHeight="1" x14ac:dyDescent="0.25">
      <c r="A37" s="14" t="s">
        <v>46</v>
      </c>
      <c r="C37" s="5">
        <v>0</v>
      </c>
      <c r="D37" s="10">
        <v>0</v>
      </c>
      <c r="E37" s="5">
        <v>0</v>
      </c>
      <c r="F37" s="10">
        <f>SUM([1]Riddle!F47,[1]Kucken!F47,[1]Brooks!F47,[1]Conway!F47,[1]Vacant!F47,[1]King!F47,[1]Aiken!F47,[1]Emp12!F47)</f>
        <v>0</v>
      </c>
      <c r="G37" s="10">
        <f>SUM([1]Riddle!G47,[1]Kucken!G47,[1]Brooks!G47,[1]Conway!G47,[1]Vacant!G47,[1]King!G47,[1]Aiken!G47,[1]Emp12!G47)</f>
        <v>0</v>
      </c>
      <c r="H37" s="10">
        <f>SUM([1]Riddle!H47,[1]Kucken!H47,[1]Brooks!H47,[1]Conway!H47,[1]Vacant!H47,[1]King!H47,[1]Aiken!H47,[1]Emp12!H47)</f>
        <v>0</v>
      </c>
      <c r="I37" s="10">
        <f>SUM([1]Riddle!I47,[1]Kucken!I47,[1]Brooks!I47,[1]Conway!I47,[1]Vacant!I47,[1]King!I47,[1]Aiken!I47,[1]Emp12!I47)</f>
        <v>0</v>
      </c>
      <c r="J37">
        <v>0</v>
      </c>
      <c r="K37">
        <v>1</v>
      </c>
      <c r="L37" s="5">
        <v>0</v>
      </c>
      <c r="M37" s="5">
        <v>0</v>
      </c>
      <c r="N37">
        <v>0</v>
      </c>
      <c r="O37" s="10"/>
      <c r="P37" s="9">
        <f t="shared" si="0"/>
        <v>1</v>
      </c>
      <c r="Q37" s="6"/>
      <c r="R37" s="6"/>
    </row>
    <row r="38" spans="1:18" ht="12" customHeight="1" x14ac:dyDescent="0.25">
      <c r="A38" s="14" t="s">
        <v>47</v>
      </c>
      <c r="C38" s="5">
        <v>0</v>
      </c>
      <c r="D38" s="10">
        <v>7</v>
      </c>
      <c r="E38" s="5">
        <v>6</v>
      </c>
      <c r="F38" s="10">
        <f>SUM([1]Riddle!F48,[1]Kucken!F48,[1]Brooks!F48,[1]Conway!F48,[1]Vacant!F48,[1]King!F48,[1]Aiken!F48,[1]Emp12!F48)</f>
        <v>4</v>
      </c>
      <c r="G38" s="10">
        <f>SUM([1]Riddle!G48,[1]Kucken!G48,[1]Brooks!G48,[1]Conway!G48,[1]Vacant!G48,[1]King!G48,[1]Aiken!G48,[1]Emp12!G48)</f>
        <v>0</v>
      </c>
      <c r="H38" s="10">
        <f>SUM([1]Riddle!H48,[1]Kucken!H48,[1]Brooks!H48,[1]Conway!H48,[1]Vacant!H48,[1]King!H48,[1]Aiken!H48,[1]Emp12!H48)</f>
        <v>0</v>
      </c>
      <c r="I38" s="10">
        <f>SUM([1]Riddle!I48,[1]Kucken!I48,[1]Brooks!I48,[1]Conway!I48,[1]Vacant!I48,[1]King!I48,[1]Aiken!I48,[1]Emp12!I48)</f>
        <v>6</v>
      </c>
      <c r="J38">
        <v>4</v>
      </c>
      <c r="K38">
        <v>7</v>
      </c>
      <c r="L38" s="5">
        <v>2</v>
      </c>
      <c r="M38" s="5">
        <v>13</v>
      </c>
      <c r="N38">
        <v>2</v>
      </c>
      <c r="O38" s="10"/>
      <c r="P38" s="9">
        <f t="shared" si="0"/>
        <v>51</v>
      </c>
      <c r="Q38" s="6"/>
      <c r="R38" s="6"/>
    </row>
    <row r="39" spans="1:18" ht="12" customHeight="1" x14ac:dyDescent="0.25">
      <c r="A39" s="14" t="s">
        <v>48</v>
      </c>
      <c r="C39" s="29">
        <v>80</v>
      </c>
      <c r="D39" s="17">
        <v>130</v>
      </c>
      <c r="E39" s="29">
        <v>129</v>
      </c>
      <c r="F39" s="17">
        <f>SUM([1]Riddle!F49,[1]Kucken!F49,[1]Brooks!F49,[1]Conway!F49,[1]Vacant!F49,[1]King!F49,[1]Aiken!F49,[1]Emp12!F49)</f>
        <v>124</v>
      </c>
      <c r="G39" s="17">
        <f>SUM([1]Riddle!G49,[1]Kucken!G49,[1]Brooks!G49,[1]Conway!G49,[1]Vacant!G49,[1]King!G49,[1]Aiken!G49,[1]Emp12!G49)</f>
        <v>118</v>
      </c>
      <c r="H39" s="17">
        <f>SUM([1]Riddle!H49,[1]Kucken!H49,[1]Brooks!H49,[1]Conway!H49,[1]Vacant!H49,[1]King!H49,[1]Aiken!H49,[1]Emp12!H49)</f>
        <v>76</v>
      </c>
      <c r="I39" s="17">
        <f>SUM([1]Riddle!I49,[1]Kucken!I49,[1]Brooks!I49,[1]Conway!I49,[1]Vacant!I49,[1]King!I49,[1]Aiken!I49,[1]Emp12!I49)</f>
        <v>124</v>
      </c>
      <c r="J39">
        <v>70</v>
      </c>
      <c r="K39">
        <v>67</v>
      </c>
      <c r="L39" s="5">
        <v>76</v>
      </c>
      <c r="M39" s="5">
        <v>96</v>
      </c>
      <c r="N39">
        <v>132</v>
      </c>
      <c r="O39" s="17"/>
      <c r="P39" s="9">
        <f t="shared" si="0"/>
        <v>1222</v>
      </c>
    </row>
    <row r="40" spans="1:18" ht="12" customHeight="1" x14ac:dyDescent="0.25">
      <c r="A40" s="14" t="s">
        <v>49</v>
      </c>
      <c r="C40" s="29">
        <v>1</v>
      </c>
      <c r="D40" s="17">
        <v>3</v>
      </c>
      <c r="E40" s="29">
        <v>0</v>
      </c>
      <c r="F40" s="17">
        <f>SUM([1]Riddle!F50,[1]Kucken!F50,[1]Brooks!F50,[1]Conway!F50,[1]Vacant!F50,[1]King!F50,[1]Aiken!F50,[1]Emp12!F50)</f>
        <v>17</v>
      </c>
      <c r="G40" s="17">
        <f>SUM([1]Riddle!G50,[1]Kucken!G50,[1]Brooks!G50,[1]Conway!G50,[1]Vacant!G50,[1]King!G50,[1]Aiken!G50,[1]Emp12!G50)</f>
        <v>0</v>
      </c>
      <c r="H40" s="17">
        <f>SUM([1]Riddle!H50,[1]Kucken!H50,[1]Brooks!H50,[1]Conway!H50,[1]Vacant!H50,[1]King!H50,[1]Aiken!H50,[1]Emp12!H50)</f>
        <v>0</v>
      </c>
      <c r="I40" s="17">
        <f>SUM([1]Riddle!I50,[1]Kucken!I50,[1]Brooks!I50,[1]Conway!I50,[1]Vacant!I50,[1]King!I50,[1]Aiken!I50,[1]Emp12!I50)</f>
        <v>1</v>
      </c>
      <c r="J40">
        <v>11</v>
      </c>
      <c r="K40">
        <v>13</v>
      </c>
      <c r="L40" s="29">
        <v>3</v>
      </c>
      <c r="M40" s="29">
        <v>3</v>
      </c>
      <c r="N40">
        <v>0</v>
      </c>
      <c r="O40" s="17"/>
      <c r="P40" s="9">
        <f t="shared" si="0"/>
        <v>52</v>
      </c>
    </row>
    <row r="41" spans="1:18" ht="12" customHeight="1" x14ac:dyDescent="0.25">
      <c r="A41" t="s">
        <v>50</v>
      </c>
      <c r="C41" s="29">
        <v>0</v>
      </c>
      <c r="D41" s="17">
        <v>0</v>
      </c>
      <c r="E41" s="29">
        <v>1</v>
      </c>
      <c r="F41" s="17">
        <f>SUM([1]Riddle!F51,[1]Kucken!F51,[1]Brooks!F51,[1]Conway!F51,[1]Vacant!F51,[1]King!F51,[1]Aiken!F51,[1]Emp12!F51)</f>
        <v>0</v>
      </c>
      <c r="G41" s="17">
        <f>SUM([1]Riddle!G51,[1]Kucken!G51,[1]Brooks!G51,[1]Conway!G51,[1]Vacant!G51,[1]King!G51,[1]Aiken!G51,[1]Emp12!G51)</f>
        <v>0</v>
      </c>
      <c r="H41" s="17">
        <f>SUM([1]Riddle!H51,[1]Kucken!H51,[1]Brooks!H51,[1]Conway!H51,[1]Vacant!H51,[1]King!H51,[1]Aiken!H51,[1]Emp12!H51)</f>
        <v>0</v>
      </c>
      <c r="I41" s="17">
        <f>SUM([1]Riddle!I51,[1]Kucken!I51,[1]Brooks!I51,[1]Conway!I51,[1]Vacant!I51,[1]King!I51,[1]Aiken!I51,[1]Emp12!I51)</f>
        <v>2</v>
      </c>
      <c r="J41">
        <v>0</v>
      </c>
      <c r="K41">
        <v>3</v>
      </c>
      <c r="L41" s="29">
        <v>0</v>
      </c>
      <c r="M41" s="29">
        <v>0</v>
      </c>
      <c r="N41">
        <v>1</v>
      </c>
      <c r="O41" s="17"/>
      <c r="P41" s="9">
        <f t="shared" si="0"/>
        <v>7</v>
      </c>
    </row>
    <row r="42" spans="1:18" ht="12" customHeight="1" x14ac:dyDescent="0.25">
      <c r="A42" t="s">
        <v>51</v>
      </c>
      <c r="C42" s="27">
        <v>1</v>
      </c>
      <c r="D42" s="118">
        <v>4</v>
      </c>
      <c r="E42" s="27">
        <v>2</v>
      </c>
      <c r="F42" s="118">
        <f>SUM([1]Riddle!F52,[1]Kucken!F52,[1]Brooks!F52,[1]Conway!F52,[1]Vacant!F52,[1]King!F52,[1]Aiken!F52,[1]Emp12!F52)</f>
        <v>1</v>
      </c>
      <c r="G42" s="118">
        <f>SUM([1]Riddle!G52,[1]Kucken!G52,[1]Brooks!G52,[1]Conway!G52,[1]Vacant!G52,[1]King!G52,[1]Aiken!G52,[1]Emp12!G52)</f>
        <v>0</v>
      </c>
      <c r="H42" s="118">
        <f>SUM([1]Riddle!H52,[1]Kucken!H52,[1]Brooks!H52,[1]Conway!H52,[1]Vacant!H52,[1]King!H52,[1]Aiken!H52,[1]Emp12!H52)</f>
        <v>0</v>
      </c>
      <c r="I42" s="118">
        <f>SUM([1]Riddle!I52,[1]Kucken!I52,[1]Brooks!I52,[1]Conway!I52,[1]Vacant!I52,[1]King!I52,[1]Aiken!I52,[1]Emp12!I52)</f>
        <v>0</v>
      </c>
      <c r="J42">
        <v>2</v>
      </c>
      <c r="K42">
        <v>1</v>
      </c>
      <c r="L42" s="27">
        <v>2</v>
      </c>
      <c r="M42" s="27">
        <v>0</v>
      </c>
      <c r="N42">
        <v>1</v>
      </c>
      <c r="O42" s="18"/>
      <c r="P42" s="9">
        <f t="shared" si="0"/>
        <v>14</v>
      </c>
    </row>
    <row r="43" spans="1:18" ht="12" customHeight="1" x14ac:dyDescent="0.25">
      <c r="A43" s="14" t="s">
        <v>52</v>
      </c>
      <c r="C43" s="27">
        <v>0</v>
      </c>
      <c r="D43" s="118">
        <v>0</v>
      </c>
      <c r="E43" s="27">
        <v>0</v>
      </c>
      <c r="F43" s="118">
        <f>SUM([1]Riddle!F53,[1]Kucken!F53,[1]Brooks!F53,[1]Conway!F53,[1]Vacant!F53,[1]King!F53,[1]Aiken!F53,[1]Emp12!F53)</f>
        <v>0</v>
      </c>
      <c r="G43" s="118">
        <f>SUM([1]Riddle!G53,[1]Kucken!G53,[1]Brooks!G53,[1]Conway!G53,[1]Vacant!G53,[1]King!G53,[1]Aiken!G53,[1]Emp12!G53)</f>
        <v>0</v>
      </c>
      <c r="H43" s="118">
        <f>SUM([1]Riddle!H53,[1]Kucken!H53,[1]Brooks!H53,[1]Conway!H53,[1]Vacant!H53,[1]King!H53,[1]Aiken!H53,[1]Emp12!H53)</f>
        <v>1</v>
      </c>
      <c r="I43" s="118">
        <f>SUM([1]Riddle!I53,[1]Kucken!I53,[1]Brooks!I53,[1]Conway!I53,[1]Vacant!I53,[1]King!I53,[1]Aiken!I53,[1]Emp12!I53)</f>
        <v>0</v>
      </c>
      <c r="J43">
        <v>0</v>
      </c>
      <c r="K43">
        <v>0</v>
      </c>
      <c r="L43" s="27">
        <v>0</v>
      </c>
      <c r="M43" s="27">
        <v>0</v>
      </c>
      <c r="N43">
        <v>0</v>
      </c>
      <c r="O43" s="18"/>
      <c r="P43" s="9">
        <f t="shared" si="0"/>
        <v>1</v>
      </c>
    </row>
    <row r="44" spans="1:18" ht="12" customHeight="1" x14ac:dyDescent="0.25">
      <c r="A44" s="14" t="s">
        <v>95</v>
      </c>
      <c r="C44" s="27">
        <v>0</v>
      </c>
      <c r="D44" s="118">
        <v>0</v>
      </c>
      <c r="E44" s="27">
        <v>0</v>
      </c>
      <c r="F44" s="118">
        <f>SUM([1]Riddle!F54,[1]Kucken!F54,[1]Brooks!F54,[1]Conway!F54,[1]Vacant!F54,[1]King!F54,[1]Aiken!F54,[1]Emp12!F54)</f>
        <v>0</v>
      </c>
      <c r="G44" s="118">
        <f>SUM([1]Riddle!G54,[1]Kucken!G54,[1]Brooks!G54,[1]Conway!G54,[1]Vacant!G54,[1]King!G54,[1]Aiken!G54,[1]Emp12!G54)</f>
        <v>0</v>
      </c>
      <c r="H44" s="118">
        <f>SUM([1]Riddle!H54,[1]Kucken!H54,[1]Brooks!H54,[1]Conway!H54,[1]Vacant!H54,[1]King!H54,[1]Aiken!H54,[1]Emp12!H54)</f>
        <v>0</v>
      </c>
      <c r="I44" s="118">
        <f>SUM([1]Riddle!I54,[1]Kucken!I54,[1]Brooks!I54,[1]Conway!I54,[1]Vacant!I54,[1]King!I54,[1]Aiken!I54,[1]Emp12!I54)</f>
        <v>0</v>
      </c>
      <c r="J44">
        <v>0</v>
      </c>
      <c r="K44">
        <v>0</v>
      </c>
      <c r="L44" s="27">
        <v>0</v>
      </c>
      <c r="M44" s="27">
        <v>0</v>
      </c>
      <c r="N44">
        <v>0</v>
      </c>
      <c r="O44" s="18"/>
      <c r="P44" s="9">
        <f t="shared" si="0"/>
        <v>0</v>
      </c>
    </row>
    <row r="45" spans="1:18" ht="12" customHeight="1" x14ac:dyDescent="0.25">
      <c r="A45" s="14" t="s">
        <v>94</v>
      </c>
      <c r="C45" s="27">
        <v>0</v>
      </c>
      <c r="D45" s="118">
        <v>1</v>
      </c>
      <c r="E45" s="27">
        <v>1</v>
      </c>
      <c r="F45" s="118">
        <f>SUM([1]Riddle!F55,[1]Kucken!F55,[1]Brooks!F55,[1]Conway!F55,[1]Vacant!F55,[1]King!F55,[1]Aiken!F55,[1]Emp12!F55)</f>
        <v>0</v>
      </c>
      <c r="G45" s="118">
        <f>SUM([1]Riddle!G55,[1]Kucken!G55,[1]Brooks!G55,[1]Conway!G55,[1]Vacant!G55,[1]King!G55,[1]Aiken!G55,[1]Emp12!G55)</f>
        <v>1</v>
      </c>
      <c r="H45" s="118">
        <f>SUM([1]Riddle!H55,[1]Kucken!H55,[1]Brooks!H55,[1]Conway!H55,[1]Vacant!H55,[1]King!H55,[1]Aiken!H55,[1]Emp12!H55)</f>
        <v>0</v>
      </c>
      <c r="I45" s="118">
        <f>SUM([1]Riddle!I55,[1]Kucken!I55,[1]Brooks!I55,[1]Conway!I55,[1]Vacant!I55,[1]King!I55,[1]Aiken!I55,[1]Emp12!I55)</f>
        <v>1</v>
      </c>
      <c r="J45">
        <v>0</v>
      </c>
      <c r="K45">
        <v>0</v>
      </c>
      <c r="L45" s="27">
        <v>0</v>
      </c>
      <c r="M45" s="27">
        <v>0</v>
      </c>
      <c r="N45">
        <v>0</v>
      </c>
      <c r="O45" s="18"/>
      <c r="P45" s="9">
        <f t="shared" si="0"/>
        <v>4</v>
      </c>
    </row>
    <row r="46" spans="1:18" ht="12" customHeight="1" thickBot="1" x14ac:dyDescent="0.3">
      <c r="A46" s="14" t="s">
        <v>93</v>
      </c>
      <c r="C46" s="27">
        <v>0</v>
      </c>
      <c r="D46" s="118">
        <v>1</v>
      </c>
      <c r="E46" s="27">
        <v>2</v>
      </c>
      <c r="F46" s="118">
        <f>SUM([1]Riddle!F56,[1]Kucken!F56,[1]Brooks!F56,[1]Conway!F56,[1]Vacant!F56,[1]King!F56,[1]Aiken!F56,[1]Emp12!F56)</f>
        <v>0</v>
      </c>
      <c r="G46" s="118">
        <f>SUM([1]Riddle!G56,[1]Kucken!G56,[1]Brooks!G56,[1]Conway!G56,[1]Vacant!G56,[1]King!G56,[1]Aiken!G56,[1]Emp12!G56)</f>
        <v>0</v>
      </c>
      <c r="H46" s="118">
        <f>SUM([1]Riddle!H56,[1]Kucken!H56,[1]Brooks!H56,[1]Conway!H56,[1]Vacant!H56,[1]King!H56,[1]Aiken!H56,[1]Emp12!H56)</f>
        <v>0</v>
      </c>
      <c r="I46" s="118">
        <f>SUM([1]Riddle!I56,[1]Kucken!I56,[1]Brooks!I56,[1]Conway!I56,[1]Vacant!I56,[1]King!I56,[1]Aiken!I56,[1]Emp12!I56)</f>
        <v>1</v>
      </c>
      <c r="J46">
        <v>0</v>
      </c>
      <c r="K46">
        <v>0</v>
      </c>
      <c r="L46" s="27">
        <v>0</v>
      </c>
      <c r="M46" s="27">
        <v>0</v>
      </c>
      <c r="N46">
        <v>0</v>
      </c>
      <c r="O46" s="18"/>
      <c r="P46" s="9">
        <f t="shared" si="0"/>
        <v>4</v>
      </c>
    </row>
    <row r="47" spans="1:18" ht="12" customHeight="1" x14ac:dyDescent="0.25">
      <c r="A47" s="166" t="s">
        <v>53</v>
      </c>
      <c r="B47" s="167"/>
      <c r="C47" s="27">
        <v>0</v>
      </c>
      <c r="D47" s="118">
        <v>0</v>
      </c>
      <c r="E47" s="27"/>
      <c r="F47" s="118"/>
      <c r="G47" s="118"/>
      <c r="H47" s="118"/>
      <c r="I47" s="118"/>
      <c r="L47" s="27"/>
      <c r="M47" s="27"/>
      <c r="O47" s="18"/>
      <c r="P47" s="9"/>
    </row>
    <row r="48" spans="1:18" ht="12" customHeight="1" x14ac:dyDescent="0.25">
      <c r="A48" s="158" t="s">
        <v>54</v>
      </c>
      <c r="B48" s="161"/>
      <c r="C48" s="27">
        <v>0</v>
      </c>
      <c r="D48" s="118">
        <v>0</v>
      </c>
      <c r="E48" s="27"/>
      <c r="F48" s="118"/>
      <c r="G48" s="118"/>
      <c r="H48" s="118"/>
      <c r="I48" s="118"/>
      <c r="L48" s="27"/>
      <c r="M48" s="27"/>
      <c r="O48" s="18"/>
      <c r="P48" s="9"/>
    </row>
    <row r="49" spans="1:16" ht="12" customHeight="1" x14ac:dyDescent="0.25">
      <c r="A49" s="158" t="s">
        <v>55</v>
      </c>
      <c r="B49" s="161"/>
      <c r="C49" s="27">
        <v>11</v>
      </c>
      <c r="D49" s="118">
        <v>2</v>
      </c>
      <c r="E49" s="27">
        <v>10</v>
      </c>
      <c r="F49" s="118">
        <f>SUM([1]Riddle!F59,[1]Kucken!F59,[1]Brooks!F59,[1]Conway!F59,[1]Vacant!F59,[1]King!F59,[1]Aiken!F59,[1]Emp12!F59)</f>
        <v>5</v>
      </c>
      <c r="G49" s="118">
        <f>SUM([1]Riddle!G59,[1]Kucken!G59,[1]Brooks!G59,[1]Conway!G59,[1]Vacant!G59,[1]King!G59,[1]Aiken!G59,[1]Emp12!G59)</f>
        <v>5</v>
      </c>
      <c r="H49" s="118">
        <f>SUM([1]Riddle!H59,[1]Kucken!H59,[1]Brooks!H59,[1]Conway!H59,[1]Vacant!H59,[1]King!H59,[1]Aiken!H59,[1]Emp12!H59)</f>
        <v>4</v>
      </c>
      <c r="I49" s="118">
        <f>SUM([1]Riddle!I59,[1]Kucken!I59,[1]Brooks!I59,[1]Conway!I59,[1]Vacant!I59,[1]King!I59,[1]Aiken!I59,[1]Emp12!I59)</f>
        <v>8</v>
      </c>
      <c r="J49">
        <v>6</v>
      </c>
      <c r="K49">
        <v>3</v>
      </c>
      <c r="L49" s="27">
        <v>13</v>
      </c>
      <c r="M49" s="27">
        <v>6</v>
      </c>
      <c r="N49">
        <v>10</v>
      </c>
      <c r="O49" s="18"/>
      <c r="P49" s="9">
        <f t="shared" si="0"/>
        <v>83</v>
      </c>
    </row>
    <row r="50" spans="1:16" ht="12" customHeight="1" x14ac:dyDescent="0.25">
      <c r="A50" s="158" t="s">
        <v>56</v>
      </c>
      <c r="B50" s="161"/>
      <c r="C50" s="27">
        <v>3</v>
      </c>
      <c r="D50" s="118">
        <v>0</v>
      </c>
      <c r="E50" s="27">
        <v>5</v>
      </c>
      <c r="F50" s="118">
        <f>SUM([1]Riddle!F60,[1]Kucken!F60,[1]Brooks!F60,[1]Conway!F60,[1]Vacant!F60,[1]King!F60,[1]Aiken!F60,[1]Emp12!F60)</f>
        <v>1</v>
      </c>
      <c r="G50" s="118">
        <f>SUM([1]Riddle!G60,[1]Kucken!G60,[1]Brooks!G60,[1]Conway!G60,[1]Vacant!G60,[1]King!G60,[1]Aiken!G60,[1]Emp12!G60)</f>
        <v>0</v>
      </c>
      <c r="H50" s="118">
        <f>SUM([1]Riddle!H60,[1]Kucken!H60,[1]Brooks!H60,[1]Conway!H60,[1]Vacant!H60,[1]King!H60,[1]Aiken!H60,[1]Emp12!H60)</f>
        <v>0</v>
      </c>
      <c r="I50" s="118">
        <f>SUM([1]Riddle!I60,[1]Kucken!I60,[1]Brooks!I60,[1]Conway!I60,[1]Vacant!I60,[1]King!I60,[1]Aiken!I60,[1]Emp12!I60)</f>
        <v>1</v>
      </c>
      <c r="J50">
        <v>1</v>
      </c>
      <c r="K50">
        <v>0</v>
      </c>
      <c r="L50" s="27">
        <v>2</v>
      </c>
      <c r="M50" s="27">
        <v>0</v>
      </c>
      <c r="N50">
        <v>3</v>
      </c>
      <c r="O50" s="18"/>
      <c r="P50" s="9">
        <f t="shared" si="0"/>
        <v>16</v>
      </c>
    </row>
    <row r="51" spans="1:16" ht="12" customHeight="1" x14ac:dyDescent="0.25">
      <c r="A51" s="152" t="s">
        <v>57</v>
      </c>
      <c r="B51" s="165"/>
      <c r="C51" s="27">
        <v>0</v>
      </c>
      <c r="D51" s="118">
        <v>0</v>
      </c>
      <c r="E51" s="27">
        <v>8</v>
      </c>
      <c r="F51" s="118">
        <f>SUM([1]Riddle!F61,[1]Kucken!F61,[1]Brooks!F61,[1]Conway!F61,[1]Vacant!F61,[1]King!F61,[1]Aiken!F61,[1]Emp12!F61)</f>
        <v>0</v>
      </c>
      <c r="G51" s="118">
        <f>SUM([1]Riddle!G61,[1]Kucken!G61,[1]Brooks!G61,[1]Conway!G61,[1]Vacant!G61,[1]King!G61,[1]Aiken!G61,[1]Emp12!G61)</f>
        <v>0</v>
      </c>
      <c r="H51" s="118">
        <f>SUM([1]Riddle!H61,[1]Kucken!H61,[1]Brooks!H61,[1]Conway!H61,[1]Vacant!H61,[1]King!H61,[1]Aiken!H61,[1]Emp12!H61)</f>
        <v>0</v>
      </c>
      <c r="I51" s="118">
        <f>SUM([1]Riddle!I61,[1]Kucken!I61,[1]Brooks!I61,[1]Conway!I61,[1]Vacant!I61,[1]King!I61,[1]Aiken!I61,[1]Emp12!I61)</f>
        <v>0</v>
      </c>
      <c r="J51">
        <v>0</v>
      </c>
      <c r="K51">
        <v>0</v>
      </c>
      <c r="L51" s="27">
        <v>0</v>
      </c>
      <c r="M51" s="27">
        <v>0</v>
      </c>
      <c r="N51">
        <v>0</v>
      </c>
      <c r="O51" s="18"/>
      <c r="P51" s="9">
        <f t="shared" si="0"/>
        <v>8</v>
      </c>
    </row>
    <row r="52" spans="1:16" x14ac:dyDescent="0.25">
      <c r="A52" s="158" t="s">
        <v>58</v>
      </c>
      <c r="B52" s="161"/>
      <c r="C52" s="27">
        <v>0</v>
      </c>
      <c r="D52" s="118">
        <v>0</v>
      </c>
      <c r="E52" s="27"/>
      <c r="F52" s="118"/>
      <c r="G52" s="118"/>
      <c r="H52" s="118"/>
      <c r="I52" s="118"/>
      <c r="L52" s="27"/>
      <c r="M52" s="27"/>
      <c r="O52" s="18"/>
      <c r="P52" s="9"/>
    </row>
    <row r="53" spans="1:16" x14ac:dyDescent="0.25">
      <c r="A53" s="158" t="s">
        <v>59</v>
      </c>
      <c r="B53" s="161"/>
      <c r="C53" s="27">
        <v>0</v>
      </c>
      <c r="D53" s="118">
        <v>0</v>
      </c>
      <c r="E53" s="27">
        <v>0</v>
      </c>
      <c r="F53" s="118">
        <f>SUM([1]Riddle!F63,[1]Kucken!F63,[1]Brooks!F63,[1]Conway!F63,[1]Vacant!F63,[1]King!F63,[1]Aiken!F63,[1]Emp12!F63)</f>
        <v>0</v>
      </c>
      <c r="G53" s="118">
        <f>SUM([1]Riddle!G63,[1]Kucken!G63,[1]Brooks!G63,[1]Conway!G63,[1]Vacant!G63,[1]King!G63,[1]Aiken!G63,[1]Emp12!G63)</f>
        <v>0</v>
      </c>
      <c r="H53" s="118">
        <f>SUM([1]Riddle!H63,[1]Kucken!H63,[1]Brooks!H63,[1]Conway!H63,[1]Vacant!H63,[1]King!H63,[1]Aiken!H63,[1]Emp12!H63)</f>
        <v>2</v>
      </c>
      <c r="I53" s="118">
        <f>SUM([1]Riddle!I63,[1]Kucken!I63,[1]Brooks!I63,[1]Conway!I63,[1]Vacant!I63,[1]King!I63,[1]Aiken!I63,[1]Emp12!I63)</f>
        <v>0</v>
      </c>
      <c r="J53">
        <v>0</v>
      </c>
      <c r="K53">
        <v>2</v>
      </c>
      <c r="L53" s="27">
        <v>0</v>
      </c>
      <c r="M53" s="27">
        <v>0</v>
      </c>
      <c r="N53">
        <v>0</v>
      </c>
      <c r="O53" s="18"/>
      <c r="P53" s="9">
        <f t="shared" si="0"/>
        <v>4</v>
      </c>
    </row>
    <row r="54" spans="1:16" x14ac:dyDescent="0.25">
      <c r="A54" s="158" t="s">
        <v>60</v>
      </c>
      <c r="B54" s="161"/>
      <c r="C54" s="27">
        <v>0</v>
      </c>
      <c r="D54" s="118">
        <v>0</v>
      </c>
      <c r="E54" s="27">
        <v>0</v>
      </c>
      <c r="F54" s="118">
        <f>SUM([1]Riddle!F64,[1]Kucken!F64,[1]Brooks!F64,[1]Conway!F64,[1]Vacant!F64,[1]King!F64,[1]Aiken!F64,[1]Emp12!F64)</f>
        <v>0</v>
      </c>
      <c r="G54" s="118">
        <f>SUM([1]Riddle!G64,[1]Kucken!G64,[1]Brooks!G64,[1]Conway!G64,[1]Vacant!G64,[1]King!G64,[1]Aiken!G64,[1]Emp12!G64)</f>
        <v>0</v>
      </c>
      <c r="H54" s="118">
        <f>SUM([1]Riddle!H64,[1]Kucken!H64,[1]Brooks!H64,[1]Conway!H64,[1]Vacant!H64,[1]King!H64,[1]Aiken!H64,[1]Emp12!H64)</f>
        <v>0</v>
      </c>
      <c r="I54" s="118">
        <f>SUM([1]Riddle!I64,[1]Kucken!I64,[1]Brooks!I64,[1]Conway!I64,[1]Vacant!I64,[1]King!I64,[1]Aiken!I64,[1]Emp12!I64)</f>
        <v>0</v>
      </c>
      <c r="J54">
        <v>0</v>
      </c>
      <c r="K54">
        <v>0</v>
      </c>
      <c r="L54" s="27">
        <v>0</v>
      </c>
      <c r="M54" s="27">
        <v>0</v>
      </c>
      <c r="N54">
        <v>0</v>
      </c>
      <c r="O54" s="18"/>
      <c r="P54" s="9">
        <f t="shared" si="0"/>
        <v>0</v>
      </c>
    </row>
    <row r="55" spans="1:16" x14ac:dyDescent="0.25">
      <c r="A55" s="158" t="s">
        <v>61</v>
      </c>
      <c r="B55" s="161"/>
      <c r="C55" s="27">
        <v>0</v>
      </c>
      <c r="D55" s="118">
        <v>0</v>
      </c>
      <c r="E55" s="27">
        <v>0</v>
      </c>
      <c r="F55" s="118">
        <f>SUM([1]Riddle!F65,[1]Kucken!F65,[1]Brooks!F65,[1]Conway!F65,[1]Vacant!F65,[1]King!F65,[1]Aiken!F65,[1]Emp12!F65)</f>
        <v>0</v>
      </c>
      <c r="G55" s="118">
        <f>SUM([1]Riddle!G65,[1]Kucken!G65,[1]Brooks!G65,[1]Conway!G65,[1]Vacant!G65,[1]King!G65,[1]Aiken!G65,[1]Emp12!G65)</f>
        <v>3</v>
      </c>
      <c r="H55" s="118">
        <f>SUM([1]Riddle!H65,[1]Kucken!H65,[1]Brooks!H65,[1]Conway!H65,[1]Vacant!H65,[1]King!H65,[1]Aiken!H65,[1]Emp12!H65)</f>
        <v>0</v>
      </c>
      <c r="I55" s="118">
        <f>SUM([1]Riddle!I65,[1]Kucken!I65,[1]Brooks!I65,[1]Conway!I65,[1]Vacant!I65,[1]King!I65,[1]Aiken!I65,[1]Emp12!I65)</f>
        <v>0</v>
      </c>
      <c r="J55">
        <v>0</v>
      </c>
      <c r="K55">
        <v>0</v>
      </c>
      <c r="L55" s="27">
        <v>0</v>
      </c>
      <c r="M55" s="27">
        <v>5</v>
      </c>
      <c r="N55">
        <v>0</v>
      </c>
      <c r="O55" s="18"/>
      <c r="P55" s="9">
        <f t="shared" si="0"/>
        <v>8</v>
      </c>
    </row>
    <row r="56" spans="1:16" x14ac:dyDescent="0.25">
      <c r="A56" s="152" t="s">
        <v>62</v>
      </c>
      <c r="B56" s="165"/>
      <c r="C56" s="27">
        <v>0</v>
      </c>
      <c r="D56" s="118">
        <v>0</v>
      </c>
      <c r="E56" s="27">
        <v>0</v>
      </c>
      <c r="F56" s="118">
        <f>SUM([1]Riddle!F66,[1]Kucken!F66,[1]Brooks!F66,[1]Conway!F66,[1]Vacant!F66,[1]King!F66,[1]Aiken!F66,[1]Emp12!F66)</f>
        <v>0</v>
      </c>
      <c r="G56" s="118">
        <f>SUM([1]Riddle!G66,[1]Kucken!G66,[1]Brooks!G66,[1]Conway!G66,[1]Vacant!G66,[1]King!G66,[1]Aiken!G66,[1]Emp12!G66)</f>
        <v>0</v>
      </c>
      <c r="H56" s="118">
        <f>SUM([1]Riddle!H66,[1]Kucken!H66,[1]Brooks!H66,[1]Conway!H66,[1]Vacant!H66,[1]King!H66,[1]Aiken!H66,[1]Emp12!H66)</f>
        <v>0</v>
      </c>
      <c r="I56" s="118">
        <f>SUM([1]Riddle!I66,[1]Kucken!I66,[1]Brooks!I66,[1]Conway!I66,[1]Vacant!I66,[1]King!I66,[1]Aiken!I66,[1]Emp12!I66)</f>
        <v>0</v>
      </c>
      <c r="J56">
        <v>0</v>
      </c>
      <c r="K56">
        <v>1</v>
      </c>
      <c r="L56" s="27">
        <v>0</v>
      </c>
      <c r="M56" s="27">
        <v>0</v>
      </c>
      <c r="N56">
        <v>0</v>
      </c>
      <c r="O56" s="18"/>
      <c r="P56" s="9">
        <f t="shared" si="0"/>
        <v>1</v>
      </c>
    </row>
    <row r="57" spans="1:16" x14ac:dyDescent="0.25">
      <c r="A57" s="158" t="s">
        <v>63</v>
      </c>
      <c r="B57" s="161"/>
      <c r="C57" s="27">
        <v>0</v>
      </c>
      <c r="D57" s="118">
        <v>0</v>
      </c>
      <c r="E57" s="27"/>
      <c r="F57" s="118"/>
      <c r="G57" s="118"/>
      <c r="H57" s="118"/>
      <c r="I57" s="118"/>
      <c r="L57" s="27"/>
      <c r="M57" s="27"/>
      <c r="O57" s="18"/>
      <c r="P57" s="9"/>
    </row>
    <row r="58" spans="1:16" x14ac:dyDescent="0.25">
      <c r="A58" s="158" t="s">
        <v>64</v>
      </c>
      <c r="B58" s="161"/>
      <c r="C58" s="27">
        <v>0</v>
      </c>
      <c r="D58" s="118">
        <v>0</v>
      </c>
      <c r="E58" s="27">
        <v>0</v>
      </c>
      <c r="F58" s="118">
        <f>SUM([1]Riddle!F68,[1]Kucken!F68,[1]Brooks!F68,[1]Conway!F68,[1]Vacant!F68,[1]King!F68,[1]Aiken!F68,[1]Emp12!F68)</f>
        <v>4</v>
      </c>
      <c r="G58" s="118">
        <f>SUM([1]Riddle!G68,[1]Kucken!G68,[1]Brooks!G68,[1]Conway!G68,[1]Vacant!G68,[1]King!G68,[1]Aiken!G68,[1]Emp12!G68)</f>
        <v>0</v>
      </c>
      <c r="H58" s="118">
        <f>SUM([1]Riddle!H68,[1]Kucken!H68,[1]Brooks!H68,[1]Conway!H68,[1]Vacant!H68,[1]King!H68,[1]Aiken!H68,[1]Emp12!H68)</f>
        <v>1</v>
      </c>
      <c r="I58" s="118">
        <f>SUM([1]Riddle!I68,[1]Kucken!I68,[1]Brooks!I68,[1]Conway!I68,[1]Vacant!I68,[1]King!I68,[1]Aiken!I68,[1]Emp12!I68)</f>
        <v>6</v>
      </c>
      <c r="J58">
        <v>3</v>
      </c>
      <c r="K58">
        <v>11</v>
      </c>
      <c r="L58" s="27">
        <v>10</v>
      </c>
      <c r="M58" s="27">
        <v>17</v>
      </c>
      <c r="N58">
        <v>3</v>
      </c>
      <c r="O58" s="18"/>
      <c r="P58" s="9">
        <f t="shared" si="0"/>
        <v>55</v>
      </c>
    </row>
    <row r="59" spans="1:16" x14ac:dyDescent="0.25">
      <c r="A59" s="158" t="s">
        <v>65</v>
      </c>
      <c r="B59" s="161"/>
      <c r="C59" s="27">
        <v>0</v>
      </c>
      <c r="D59" s="118">
        <v>0</v>
      </c>
      <c r="E59" s="27">
        <v>0</v>
      </c>
      <c r="F59" s="118">
        <f>SUM([1]Riddle!F69,[1]Kucken!F69,[1]Brooks!F69,[1]Conway!F69,[1]Vacant!F69,[1]King!F69,[1]Aiken!F69,[1]Emp12!F69)</f>
        <v>0</v>
      </c>
      <c r="G59" s="118">
        <f>SUM([1]Riddle!G69,[1]Kucken!G69,[1]Brooks!G69,[1]Conway!G69,[1]Vacant!G69,[1]King!G69,[1]Aiken!G69,[1]Emp12!G69)</f>
        <v>0</v>
      </c>
      <c r="H59" s="118">
        <f>SUM([1]Riddle!H69,[1]Kucken!H69,[1]Brooks!H69,[1]Conway!H69,[1]Vacant!H69,[1]King!H69,[1]Aiken!H69,[1]Emp12!H69)</f>
        <v>0</v>
      </c>
      <c r="I59" s="118">
        <f>SUM([1]Riddle!I69,[1]Kucken!I69,[1]Brooks!I69,[1]Conway!I69,[1]Vacant!I69,[1]King!I69,[1]Aiken!I69,[1]Emp12!I69)</f>
        <v>0</v>
      </c>
      <c r="J59">
        <v>0</v>
      </c>
      <c r="K59">
        <v>0</v>
      </c>
      <c r="L59" s="27">
        <v>0</v>
      </c>
      <c r="M59" s="27">
        <v>0</v>
      </c>
      <c r="N59">
        <v>0</v>
      </c>
      <c r="O59" s="18"/>
      <c r="P59" s="9">
        <f t="shared" si="0"/>
        <v>0</v>
      </c>
    </row>
    <row r="60" spans="1:16" x14ac:dyDescent="0.25">
      <c r="A60" s="19" t="s">
        <v>66</v>
      </c>
      <c r="B60" s="20"/>
      <c r="C60" s="27">
        <v>0</v>
      </c>
      <c r="D60" s="118">
        <v>0</v>
      </c>
      <c r="E60" s="27"/>
      <c r="F60" s="118"/>
      <c r="G60" s="118"/>
      <c r="H60" s="118"/>
      <c r="I60" s="118"/>
      <c r="L60" s="27"/>
      <c r="M60" s="27"/>
      <c r="O60" s="18"/>
      <c r="P60" s="9"/>
    </row>
    <row r="61" spans="1:16" x14ac:dyDescent="0.25">
      <c r="A61" s="172" t="s">
        <v>55</v>
      </c>
      <c r="B61" s="173"/>
      <c r="C61" s="27">
        <v>7</v>
      </c>
      <c r="D61" s="118">
        <v>2</v>
      </c>
      <c r="E61" s="27">
        <v>5</v>
      </c>
      <c r="F61" s="118">
        <f>SUM([1]Riddle!F71,[1]Kucken!F71,[1]Brooks!F71,[1]Conway!F71,[1]Vacant!F71,[1]King!F71,[1]Aiken!F71,[1]Emp12!F71)</f>
        <v>4</v>
      </c>
      <c r="G61" s="118">
        <f>SUM([1]Riddle!G71,[1]Kucken!G71,[1]Brooks!G71,[1]Conway!G71,[1]Vacant!G71,[1]King!G71,[1]Aiken!G71,[1]Emp12!G71)</f>
        <v>5</v>
      </c>
      <c r="H61" s="118">
        <f>SUM([1]Riddle!H71,[1]Kucken!H71,[1]Brooks!H71,[1]Conway!H71,[1]Vacant!H71,[1]King!H71,[1]Aiken!H71,[1]Emp12!H71)</f>
        <v>2</v>
      </c>
      <c r="I61" s="118">
        <f>SUM([1]Riddle!I71,[1]Kucken!I71,[1]Brooks!I71,[1]Conway!I71,[1]Vacant!I71,[1]King!I71,[1]Aiken!I71,[1]Emp12!I71)</f>
        <v>1</v>
      </c>
      <c r="J61">
        <v>2</v>
      </c>
      <c r="K61">
        <v>2</v>
      </c>
      <c r="L61" s="27">
        <v>0</v>
      </c>
      <c r="M61" s="27">
        <v>4</v>
      </c>
      <c r="N61">
        <v>1</v>
      </c>
      <c r="O61" s="18"/>
      <c r="P61" s="9">
        <f t="shared" si="0"/>
        <v>35</v>
      </c>
    </row>
    <row r="62" spans="1:16" x14ac:dyDescent="0.25">
      <c r="A62" s="55" t="s">
        <v>67</v>
      </c>
      <c r="B62" s="56"/>
      <c r="C62" s="27">
        <v>0</v>
      </c>
      <c r="D62" s="118">
        <v>0</v>
      </c>
      <c r="E62" s="27">
        <v>0</v>
      </c>
      <c r="F62" s="118">
        <f>SUM([1]Riddle!F72,[1]Kucken!F72,[1]Brooks!F72,[1]Conway!F72,[1]Vacant!F72,[1]King!F72,[1]Aiken!F72,[1]Emp12!F72)</f>
        <v>0</v>
      </c>
      <c r="G62" s="118">
        <f>SUM([1]Riddle!G72,[1]Kucken!G72,[1]Brooks!G72,[1]Conway!G72,[1]Vacant!G72,[1]King!G72,[1]Aiken!G72,[1]Emp12!G72)</f>
        <v>3</v>
      </c>
      <c r="H62" s="118">
        <f>SUM([1]Riddle!H72,[1]Kucken!H72,[1]Brooks!H72,[1]Conway!H72,[1]Vacant!H72,[1]King!H72,[1]Aiken!H72,[1]Emp12!H72)</f>
        <v>0</v>
      </c>
      <c r="I62" s="118">
        <f>SUM([1]Riddle!I72,[1]Kucken!I72,[1]Brooks!I72,[1]Conway!I72,[1]Vacant!I72,[1]King!I72,[1]Aiken!I72,[1]Emp12!I72)</f>
        <v>0</v>
      </c>
      <c r="J62">
        <v>0</v>
      </c>
      <c r="K62">
        <v>0</v>
      </c>
      <c r="L62" s="27">
        <v>0</v>
      </c>
      <c r="M62" s="27">
        <v>1</v>
      </c>
      <c r="N62">
        <v>0</v>
      </c>
      <c r="O62" s="18"/>
      <c r="P62" s="9">
        <f t="shared" si="0"/>
        <v>4</v>
      </c>
    </row>
    <row r="63" spans="1:16" x14ac:dyDescent="0.25">
      <c r="A63" s="172" t="s">
        <v>68</v>
      </c>
      <c r="B63" s="173"/>
      <c r="C63" s="27">
        <v>3</v>
      </c>
      <c r="D63" s="118">
        <v>0</v>
      </c>
      <c r="E63" s="27">
        <v>5</v>
      </c>
      <c r="F63" s="118">
        <f>SUM([1]Riddle!F73,[1]Kucken!F73,[1]Brooks!F73,[1]Conway!F73,[1]Vacant!F73,[1]King!F73,[1]Aiken!F73,[1]Emp12!F73)</f>
        <v>1</v>
      </c>
      <c r="G63" s="118">
        <f>SUM([1]Riddle!G73,[1]Kucken!G73,[1]Brooks!G73,[1]Conway!G73,[1]Vacant!G73,[1]King!G73,[1]Aiken!G73,[1]Emp12!G73)</f>
        <v>0</v>
      </c>
      <c r="H63" s="118">
        <f>SUM([1]Riddle!H73,[1]Kucken!H73,[1]Brooks!H73,[1]Conway!H73,[1]Vacant!H73,[1]King!H73,[1]Aiken!H73,[1]Emp12!H73)</f>
        <v>0</v>
      </c>
      <c r="I63" s="118">
        <f>SUM([1]Riddle!I73,[1]Kucken!I73,[1]Brooks!I73,[1]Conway!I73,[1]Vacant!I73,[1]King!I73,[1]Aiken!I73,[1]Emp12!I73)</f>
        <v>0</v>
      </c>
      <c r="J63">
        <v>0</v>
      </c>
      <c r="K63">
        <v>0</v>
      </c>
      <c r="L63" s="27">
        <v>0</v>
      </c>
      <c r="M63" s="27">
        <v>0</v>
      </c>
      <c r="N63">
        <v>0</v>
      </c>
      <c r="O63" s="18"/>
      <c r="P63" s="9">
        <f t="shared" si="0"/>
        <v>9</v>
      </c>
    </row>
    <row r="64" spans="1:16" ht="15.75" thickBot="1" x14ac:dyDescent="0.3">
      <c r="A64" s="174" t="s">
        <v>62</v>
      </c>
      <c r="B64" s="175"/>
      <c r="C64" s="27">
        <v>0</v>
      </c>
      <c r="D64" s="118">
        <v>0</v>
      </c>
      <c r="E64" s="27">
        <v>0</v>
      </c>
      <c r="F64" s="118">
        <f>SUM([1]Riddle!F74,[1]Kucken!F74,[1]Brooks!F74,[1]Conway!F74,[1]Vacant!F74,[1]King!F74,[1]Aiken!F74,[1]Emp12!F74)</f>
        <v>0</v>
      </c>
      <c r="G64" s="118">
        <f>SUM([1]Riddle!G74,[1]Kucken!G74,[1]Brooks!G74,[1]Conway!G74,[1]Vacant!G74,[1]King!G74,[1]Aiken!G74,[1]Emp12!G74)</f>
        <v>0</v>
      </c>
      <c r="H64" s="118">
        <f>SUM([1]Riddle!H74,[1]Kucken!H74,[1]Brooks!H74,[1]Conway!H74,[1]Vacant!H74,[1]King!H74,[1]Aiken!H74,[1]Emp12!H74)</f>
        <v>0</v>
      </c>
      <c r="I64" s="118">
        <f>SUM([1]Riddle!I74,[1]Kucken!I74,[1]Brooks!I74,[1]Conway!I74,[1]Vacant!I74,[1]King!I74,[1]Aiken!I74,[1]Emp12!I74)</f>
        <v>0</v>
      </c>
      <c r="J64">
        <v>0</v>
      </c>
      <c r="K64">
        <v>0</v>
      </c>
      <c r="L64" s="27">
        <v>0</v>
      </c>
      <c r="M64" s="27">
        <v>0</v>
      </c>
      <c r="N64">
        <v>0</v>
      </c>
      <c r="O64" s="18"/>
      <c r="P64" s="9">
        <f t="shared" si="0"/>
        <v>0</v>
      </c>
    </row>
    <row r="65" spans="1:16" x14ac:dyDescent="0.25">
      <c r="A65" s="163" t="s">
        <v>69</v>
      </c>
      <c r="B65" s="164"/>
      <c r="C65" s="27">
        <v>0</v>
      </c>
      <c r="D65" s="118">
        <v>0</v>
      </c>
      <c r="E65" s="27"/>
      <c r="F65" s="118"/>
      <c r="G65" s="118"/>
      <c r="H65" s="118"/>
      <c r="I65" s="118"/>
      <c r="L65" s="27"/>
      <c r="M65" s="27"/>
      <c r="O65" s="18"/>
      <c r="P65" s="9"/>
    </row>
    <row r="66" spans="1:16" x14ac:dyDescent="0.25">
      <c r="A66" s="158" t="s">
        <v>70</v>
      </c>
      <c r="B66" s="161"/>
      <c r="C66" s="27">
        <v>0</v>
      </c>
      <c r="D66" s="118">
        <v>0</v>
      </c>
      <c r="E66" s="27">
        <v>0</v>
      </c>
      <c r="F66" s="118">
        <f>SUM(,[1]Riddle!F76,[1]Kucken!F76,[1]Brooks!F76,[1]Conway!F76,[1]Vacant!F76,[1]King!F76,[1]Aiken!F76,[1]Emp12!F76)</f>
        <v>0</v>
      </c>
      <c r="G66" s="118">
        <f>SUM(,[1]Riddle!G76,[1]Kucken!G76,[1]Brooks!G76,[1]Conway!G76,[1]Vacant!G76,[1]King!G76,[1]Aiken!G76,[1]Emp12!G76)</f>
        <v>0</v>
      </c>
      <c r="H66" s="118">
        <f>SUM(,[1]Riddle!H76,[1]Kucken!H76,[1]Brooks!H76,[1]Conway!H76,[1]Vacant!H76,[1]King!H76,[1]Aiken!H76,[1]Emp12!H76)</f>
        <v>0</v>
      </c>
      <c r="I66" s="118">
        <f>SUM(,[1]Riddle!I76,[1]Kucken!I76,[1]Brooks!I76,[1]Conway!I76,[1]Vacant!I76,[1]King!I76,[1]Aiken!I76,[1]Emp12!I76)</f>
        <v>0</v>
      </c>
      <c r="J66">
        <v>0</v>
      </c>
      <c r="K66">
        <v>0</v>
      </c>
      <c r="L66" s="27">
        <v>0</v>
      </c>
      <c r="M66" s="27">
        <v>0</v>
      </c>
      <c r="N66">
        <v>0</v>
      </c>
      <c r="O66" s="18"/>
      <c r="P66" s="9">
        <f t="shared" si="0"/>
        <v>0</v>
      </c>
    </row>
    <row r="67" spans="1:16" ht="15.75" thickBot="1" x14ac:dyDescent="0.3">
      <c r="A67" s="168" t="s">
        <v>71</v>
      </c>
      <c r="B67" s="169"/>
      <c r="C67" s="28">
        <v>0</v>
      </c>
      <c r="D67" s="21">
        <v>20</v>
      </c>
      <c r="E67" s="28">
        <v>0</v>
      </c>
      <c r="F67" s="21">
        <f>SUM([1]Riddle!F77,[1]Kucken!F77,[1]Brooks!F77,[1]Conway!F77,[1]Vacant!F77,[1]King!F77,[1]Aiken!F77,[1]Emp12!F77)</f>
        <v>0</v>
      </c>
      <c r="G67" s="21">
        <f>SUM([1]Riddle!G77,[1]Kucken!G77,[1]Brooks!G77,[1]Conway!G77,[1]Vacant!G77,[1]King!G77,[1]Aiken!G77,[1]Emp12!G77)</f>
        <v>0</v>
      </c>
      <c r="H67" s="21">
        <f>SUM([1]Riddle!H77,[1]Kucken!H77,[1]Brooks!H77,[1]Conway!H77,[1]Vacant!H77,[1]King!H77,[1]Aiken!H77,[1]Emp12!H77)</f>
        <v>0</v>
      </c>
      <c r="I67" s="21">
        <f>SUM([1]Riddle!I77,[1]Kucken!I77,[1]Brooks!I77,[1]Conway!I77,[1]Vacant!I77,[1]King!I77,[1]Aiken!I77,[1]Emp12!I77)</f>
        <v>2</v>
      </c>
      <c r="J67">
        <v>0</v>
      </c>
      <c r="K67">
        <v>0</v>
      </c>
      <c r="L67" s="28">
        <v>8</v>
      </c>
      <c r="M67" s="28">
        <v>10</v>
      </c>
      <c r="N67">
        <v>5</v>
      </c>
      <c r="O67" s="21"/>
      <c r="P67" s="9">
        <f t="shared" si="0"/>
        <v>45</v>
      </c>
    </row>
    <row r="68" spans="1:16" x14ac:dyDescent="0.25">
      <c r="A68" s="170" t="s">
        <v>72</v>
      </c>
      <c r="B68" s="171"/>
      <c r="C68" s="27">
        <v>0</v>
      </c>
      <c r="D68" s="118">
        <v>0</v>
      </c>
      <c r="E68" s="27">
        <v>0</v>
      </c>
      <c r="F68" s="118">
        <f>SUM([1]Riddle!F78,[1]Kucken!F78,[1]Brooks!F78,[1]Conway!F78,[1]Vacant!F78,[1]King!F78,[1]Aiken!F78,[1]Emp12!F78)</f>
        <v>0</v>
      </c>
      <c r="G68" s="118">
        <f>SUM([1]Riddle!G78,[1]Kucken!G78,[1]Brooks!G78,[1]Conway!G78,[1]Vacant!G78,[1]King!G78,[1]Aiken!G78,[1]Emp12!G78)</f>
        <v>0</v>
      </c>
      <c r="H68" s="118">
        <f>SUM([1]Riddle!H78,[1]Kucken!H78,[1]Brooks!H78,[1]Conway!H78,[1]Vacant!H78,[1]King!H78,[1]Aiken!H78,[1]Emp12!H78)</f>
        <v>0</v>
      </c>
      <c r="I68" s="118">
        <f>SUM([1]Riddle!I78,[1]Kucken!I78,[1]Brooks!I78,[1]Conway!I78,[1]Vacant!I78,[1]King!I78,[1]Aiken!I78,[1]Emp12!I78)</f>
        <v>0</v>
      </c>
      <c r="J68">
        <v>0</v>
      </c>
      <c r="K68">
        <v>0</v>
      </c>
      <c r="L68" s="27">
        <v>0</v>
      </c>
      <c r="M68" s="27">
        <v>0</v>
      </c>
      <c r="N68">
        <v>0</v>
      </c>
      <c r="O68" s="18"/>
      <c r="P68" s="9">
        <f t="shared" si="0"/>
        <v>0</v>
      </c>
    </row>
    <row r="69" spans="1:16" x14ac:dyDescent="0.25">
      <c r="A69" t="s">
        <v>92</v>
      </c>
      <c r="B69" s="44"/>
      <c r="C69" s="27">
        <v>0</v>
      </c>
      <c r="D69" s="118">
        <v>1</v>
      </c>
      <c r="E69" s="27">
        <v>1</v>
      </c>
      <c r="F69" s="118">
        <f>SUM([1]Riddle!F79,[1]Kucken!F79,[1]Brooks!F79,[1]Conway!F79,[1]Vacant!F79,[1]King!F79,[1]Aiken!F79,[1]Emp12!F79)</f>
        <v>1</v>
      </c>
      <c r="G69" s="118">
        <f>SUM([1]Riddle!G79,[1]Kucken!G79,[1]Brooks!G79,[1]Conway!G79,[1]Vacant!G79,[1]King!G79,[1]Aiken!G79,[1]Emp12!G79)</f>
        <v>1</v>
      </c>
      <c r="H69" s="118">
        <f>SUM([1]Riddle!H79,[1]Kucken!H79,[1]Brooks!H79,[1]Conway!H79,[1]Vacant!H79,[1]King!H79,[1]Aiken!H79,[1]Emp12!H79)</f>
        <v>2</v>
      </c>
      <c r="I69" s="118">
        <f>SUM([1]Riddle!I79,[1]Kucken!I79,[1]Brooks!I79,[1]Conway!I79,[1]Vacant!I79,[1]King!I79,[1]Aiken!I79,[1]Emp12!I79)</f>
        <v>2</v>
      </c>
      <c r="J69">
        <v>0</v>
      </c>
      <c r="K69">
        <v>0</v>
      </c>
      <c r="L69" s="27">
        <v>1</v>
      </c>
      <c r="M69" s="27">
        <v>0</v>
      </c>
      <c r="N69">
        <v>2</v>
      </c>
      <c r="O69" s="18"/>
      <c r="P69" s="9">
        <f t="shared" si="0"/>
        <v>11</v>
      </c>
    </row>
    <row r="70" spans="1:16" x14ac:dyDescent="0.25">
      <c r="A70" t="s">
        <v>91</v>
      </c>
      <c r="B70" s="44"/>
      <c r="C70" s="27">
        <v>32</v>
      </c>
      <c r="D70" s="118">
        <v>46</v>
      </c>
      <c r="E70" s="27">
        <v>36</v>
      </c>
      <c r="F70" s="118">
        <f>SUM([1]Riddle!F80,[1]Kucken!F80,[1]Brooks!F80,[1]Conway!F80,[1]Vacant!F80,[1]King!F80,[1]Aiken!F80,[1]Emp12!F80)</f>
        <v>39</v>
      </c>
      <c r="G70" s="118">
        <f>SUM([1]Riddle!G80,[1]Kucken!G80,[1]Brooks!G80,[1]Conway!G80,[1]Vacant!G80,[1]King!G80,[1]Aiken!G80,[1]Emp12!G80)</f>
        <v>36</v>
      </c>
      <c r="H70" s="118">
        <f>SUM([1]Riddle!H80,[1]Kucken!H80,[1]Brooks!H80,[1]Conway!H80,[1]Vacant!H80,[1]King!H80,[1]Aiken!H80,[1]Emp12!H80)</f>
        <v>39</v>
      </c>
      <c r="I70" s="118">
        <f>SUM([1]Riddle!I80,[1]Kucken!I80,[1]Brooks!I80,[1]Conway!I80,[1]Vacant!I80,[1]King!I80,[1]Aiken!I80,[1]Emp12!I80)</f>
        <v>39</v>
      </c>
      <c r="J70">
        <v>20</v>
      </c>
      <c r="K70">
        <v>25</v>
      </c>
      <c r="L70" s="27">
        <v>30</v>
      </c>
      <c r="M70" s="27">
        <v>23</v>
      </c>
      <c r="N70">
        <v>33</v>
      </c>
      <c r="O70" s="18"/>
      <c r="P70" s="9">
        <f t="shared" si="0"/>
        <v>398</v>
      </c>
    </row>
    <row r="71" spans="1:16" x14ac:dyDescent="0.25">
      <c r="A71" s="22" t="s">
        <v>73</v>
      </c>
      <c r="B71" s="23"/>
      <c r="C71" s="27">
        <v>0</v>
      </c>
      <c r="D71" s="118">
        <v>0</v>
      </c>
      <c r="E71" s="27"/>
      <c r="F71" s="118"/>
      <c r="G71" s="118"/>
      <c r="H71" s="118"/>
      <c r="I71" s="118"/>
      <c r="L71" s="27"/>
      <c r="M71" s="27"/>
      <c r="O71" s="18"/>
      <c r="P71" s="9"/>
    </row>
    <row r="72" spans="1:16" x14ac:dyDescent="0.25">
      <c r="A72" s="22" t="s">
        <v>74</v>
      </c>
      <c r="B72" s="23"/>
      <c r="C72" s="28">
        <v>119.5</v>
      </c>
      <c r="D72" s="21">
        <v>165</v>
      </c>
      <c r="E72" s="28">
        <v>174</v>
      </c>
      <c r="F72" s="21">
        <f>SUM([1]Riddle!F82,[1]Kucken!F82,[1]Brooks!F82,[1]Conway!F82,[1]Vacant!F82,[1]King!F82,[1]Aiken!F82,[1]Emp12!F82)</f>
        <v>156.5</v>
      </c>
      <c r="G72" s="21">
        <f>SUM([1]Riddle!G82,[1]Kucken!G82,[1]Brooks!G82,[1]Conway!G82,[1]Vacant!G82,[1]King!G82,[1]Aiken!G82,[1]Emp12!G82)</f>
        <v>135.5</v>
      </c>
      <c r="H72" s="21">
        <f>SUM([1]Riddle!H82,[1]Kucken!H82,[1]Brooks!H82,[1]Conway!H82,[1]Vacant!H82,[1]King!H82,[1]Aiken!H82,[1]Emp12!H82)</f>
        <v>145.5</v>
      </c>
      <c r="I72" s="21">
        <f>SUM([1]Riddle!I82,[1]Kucken!I82,[1]Brooks!I82,[1]Conway!I82,[1]Vacant!I82,[1]King!I82,[1]Aiken!I82,[1]Emp12!I82)</f>
        <v>171.5</v>
      </c>
      <c r="J72">
        <v>148.5</v>
      </c>
      <c r="K72">
        <v>152</v>
      </c>
      <c r="L72" s="28">
        <v>146</v>
      </c>
      <c r="M72" s="28">
        <v>128.5</v>
      </c>
      <c r="N72">
        <v>155.5</v>
      </c>
      <c r="O72" s="21"/>
      <c r="P72" s="9">
        <f t="shared" ref="P72:P73" si="1">SUM(C72:N72)</f>
        <v>1798</v>
      </c>
    </row>
    <row r="73" spans="1:16" x14ac:dyDescent="0.25">
      <c r="A73" s="22" t="s">
        <v>75</v>
      </c>
      <c r="B73" s="23"/>
      <c r="C73" s="27">
        <v>3</v>
      </c>
      <c r="D73" s="118">
        <v>5</v>
      </c>
      <c r="E73" s="27">
        <v>2</v>
      </c>
      <c r="F73" s="118">
        <f>SUM([1]Riddle!F83,[1]Kucken!F83,[1]Brooks!F83,[1]Conway!F83,[1]Vacant!F83,[1]King!F83,[1]Aiken!F83,[1]Emp12!F83)</f>
        <v>2</v>
      </c>
      <c r="G73" s="118">
        <f>SUM([1]Riddle!G83,[1]Kucken!G83,[1]Brooks!G83,[1]Conway!G83,[1]Vacant!G83,[1]King!G83,[1]Aiken!G83,[1]Emp12!G83)</f>
        <v>4</v>
      </c>
      <c r="H73" s="118">
        <f>SUM([1]Riddle!H83,[1]Kucken!H83,[1]Brooks!H83,[1]Conway!H83,[1]Vacant!H83,[1]King!H83,[1]Aiken!H83,[1]Emp12!H83)</f>
        <v>2</v>
      </c>
      <c r="I73" s="118">
        <f>SUM([1]Riddle!I83,[1]Kucken!I83,[1]Brooks!I83,[1]Conway!I83,[1]Vacant!I83,[1]King!I83,[1]Aiken!I83,[1]Emp12!I83)</f>
        <v>7</v>
      </c>
      <c r="J73">
        <v>8</v>
      </c>
      <c r="K73">
        <v>10</v>
      </c>
      <c r="L73" s="27">
        <v>3</v>
      </c>
      <c r="M73" s="27">
        <v>9</v>
      </c>
      <c r="N73">
        <v>5</v>
      </c>
      <c r="O73" s="18"/>
      <c r="P73" s="9">
        <f t="shared" si="1"/>
        <v>60</v>
      </c>
    </row>
    <row r="74" spans="1:16" x14ac:dyDescent="0.25">
      <c r="C74" s="18"/>
      <c r="D74" s="18"/>
      <c r="E74" s="18"/>
      <c r="F74" s="18"/>
      <c r="H74" s="18"/>
      <c r="I74" s="18"/>
      <c r="J74" s="18"/>
      <c r="K74" s="18"/>
      <c r="L74" s="18"/>
      <c r="M74" s="18"/>
      <c r="N74" s="18"/>
      <c r="O74" s="18"/>
      <c r="P74" s="18"/>
    </row>
  </sheetData>
  <mergeCells count="48">
    <mergeCell ref="A59:B59"/>
    <mergeCell ref="A54:B54"/>
    <mergeCell ref="A55:B55"/>
    <mergeCell ref="A56:B56"/>
    <mergeCell ref="A57:B57"/>
    <mergeCell ref="A58:B58"/>
    <mergeCell ref="A68:B68"/>
    <mergeCell ref="A67:B67"/>
    <mergeCell ref="A61:B61"/>
    <mergeCell ref="A63:B63"/>
    <mergeCell ref="A64:B64"/>
    <mergeCell ref="A65:B65"/>
    <mergeCell ref="A66:B66"/>
    <mergeCell ref="A33:B33"/>
    <mergeCell ref="A17:B17"/>
    <mergeCell ref="A18:B18"/>
    <mergeCell ref="A19:B19"/>
    <mergeCell ref="A23:B23"/>
    <mergeCell ref="A24:B24"/>
    <mergeCell ref="A25:B25"/>
    <mergeCell ref="A26:B26"/>
    <mergeCell ref="A27:B27"/>
    <mergeCell ref="A28:B28"/>
    <mergeCell ref="A31:B31"/>
    <mergeCell ref="A32:B32"/>
    <mergeCell ref="A29:B29"/>
    <mergeCell ref="A30:B30"/>
    <mergeCell ref="A16:B16"/>
    <mergeCell ref="A1:P1"/>
    <mergeCell ref="A2:P2"/>
    <mergeCell ref="A3:P3"/>
    <mergeCell ref="A4:B4"/>
    <mergeCell ref="A9:B9"/>
    <mergeCell ref="A10:B10"/>
    <mergeCell ref="A11:B11"/>
    <mergeCell ref="A12:B12"/>
    <mergeCell ref="A13:B13"/>
    <mergeCell ref="A14:B14"/>
    <mergeCell ref="A15:B15"/>
    <mergeCell ref="A50:B50"/>
    <mergeCell ref="A51:B51"/>
    <mergeCell ref="A52:B52"/>
    <mergeCell ref="A53:B53"/>
    <mergeCell ref="A34:B34"/>
    <mergeCell ref="A35:B35"/>
    <mergeCell ref="A47:B47"/>
    <mergeCell ref="A48:B48"/>
    <mergeCell ref="A49:B49"/>
  </mergeCells>
  <pageMargins left="0.7" right="0.7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topLeftCell="A40" workbookViewId="0">
      <selection activeCell="N6" sqref="N6:N73"/>
    </sheetView>
  </sheetViews>
  <sheetFormatPr defaultRowHeight="15" x14ac:dyDescent="0.25"/>
  <cols>
    <col min="1" max="1" width="31.140625" customWidth="1"/>
    <col min="2" max="2" width="22.5703125" customWidth="1"/>
    <col min="3" max="3" width="7.5703125" bestFit="1" customWidth="1"/>
    <col min="4" max="4" width="7.7109375" bestFit="1" customWidth="1"/>
    <col min="5" max="5" width="7.5703125" bestFit="1" customWidth="1"/>
    <col min="6" max="6" width="7.85546875" bestFit="1" customWidth="1"/>
    <col min="7" max="8" width="7.5703125" bestFit="1" customWidth="1"/>
    <col min="9" max="9" width="7.7109375" bestFit="1" customWidth="1"/>
    <col min="10" max="10" width="6.5703125" bestFit="1" customWidth="1"/>
    <col min="11" max="11" width="7.85546875" bestFit="1" customWidth="1"/>
    <col min="12" max="12" width="7.5703125" bestFit="1" customWidth="1"/>
    <col min="13" max="13" width="7.28515625" bestFit="1" customWidth="1"/>
    <col min="14" max="14" width="7.7109375" bestFit="1" customWidth="1"/>
    <col min="15" max="15" width="6" customWidth="1"/>
    <col min="16" max="16" width="7.7109375" bestFit="1" customWidth="1"/>
  </cols>
  <sheetData>
    <row r="1" spans="1:18" ht="12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8" ht="12" customHeight="1" x14ac:dyDescent="0.25">
      <c r="A2" s="155" t="s">
        <v>86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8" ht="12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8" ht="12" customHeight="1" thickBot="1" x14ac:dyDescent="0.3">
      <c r="A4" s="78" t="s">
        <v>1</v>
      </c>
      <c r="B4" s="79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2"/>
      <c r="P4" s="2" t="s">
        <v>14</v>
      </c>
    </row>
    <row r="5" spans="1:18" ht="12" customHeight="1" x14ac:dyDescent="0.25">
      <c r="A5" s="3" t="s">
        <v>15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6"/>
      <c r="R5" s="6"/>
    </row>
    <row r="6" spans="1:18" s="6" customFormat="1" ht="12" customHeight="1" x14ac:dyDescent="0.25">
      <c r="A6" s="7" t="s">
        <v>16</v>
      </c>
      <c r="B6" s="8"/>
      <c r="C6" s="5">
        <v>21</v>
      </c>
      <c r="D6" s="5">
        <v>12</v>
      </c>
      <c r="E6" s="5">
        <v>8</v>
      </c>
      <c r="F6" s="10">
        <f>SUM('[2]Ricky P.'!F6,'[2]Samir D.'!F6)</f>
        <v>11</v>
      </c>
      <c r="G6" s="10">
        <f>SUM('[2]Ricky P.'!G6,'[2]Samir D.'!G6)</f>
        <v>4</v>
      </c>
      <c r="H6" s="10">
        <f>SUM('[2]Ricky P.'!H6,'[2]Samir D.'!H6)</f>
        <v>9</v>
      </c>
      <c r="I6" s="10">
        <f>SUM('[2]Ricky P.'!I6,'[2]Samir D.'!I6)</f>
        <v>9</v>
      </c>
      <c r="J6" s="5">
        <v>6</v>
      </c>
      <c r="K6" s="5">
        <v>16</v>
      </c>
      <c r="L6" s="5">
        <v>16</v>
      </c>
      <c r="M6" s="5">
        <v>18</v>
      </c>
      <c r="N6" s="5">
        <v>20</v>
      </c>
      <c r="O6" s="10"/>
      <c r="P6" s="9">
        <f t="shared" ref="P6:P31" si="0">SUM(C6:N6)</f>
        <v>150</v>
      </c>
    </row>
    <row r="7" spans="1:18" s="6" customFormat="1" ht="12" customHeight="1" x14ac:dyDescent="0.25">
      <c r="A7" s="7" t="s">
        <v>17</v>
      </c>
      <c r="B7" s="8"/>
      <c r="C7" s="5">
        <v>16</v>
      </c>
      <c r="D7" s="5">
        <v>25</v>
      </c>
      <c r="E7" s="5">
        <v>9</v>
      </c>
      <c r="F7" s="10">
        <f>SUM('[2]Ricky P.'!F7,'[2]Samir D.'!F7)</f>
        <v>7</v>
      </c>
      <c r="G7" s="10">
        <f>SUM('[2]Ricky P.'!G7,'[2]Samir D.'!G7)</f>
        <v>11</v>
      </c>
      <c r="H7" s="10">
        <f>SUM('[2]Ricky P.'!H7,'[2]Samir D.'!H7)</f>
        <v>7</v>
      </c>
      <c r="I7" s="10">
        <f>SUM('[2]Ricky P.'!I7,'[2]Samir D.'!I7)</f>
        <v>6</v>
      </c>
      <c r="J7" s="5">
        <v>8</v>
      </c>
      <c r="K7" s="5">
        <v>13</v>
      </c>
      <c r="L7" s="5">
        <v>14</v>
      </c>
      <c r="M7" s="5">
        <v>15</v>
      </c>
      <c r="N7" s="5">
        <v>19</v>
      </c>
      <c r="O7" s="10"/>
      <c r="P7" s="9">
        <f>SUM(C7:N7)</f>
        <v>150</v>
      </c>
    </row>
    <row r="8" spans="1:18" s="6" customFormat="1" ht="12" customHeight="1" x14ac:dyDescent="0.25">
      <c r="A8" s="11" t="s">
        <v>18</v>
      </c>
      <c r="B8" s="12"/>
      <c r="C8" s="5">
        <v>3</v>
      </c>
      <c r="D8" s="5">
        <v>3</v>
      </c>
      <c r="E8" s="5">
        <v>1</v>
      </c>
      <c r="F8" s="10">
        <f>SUM('[2]Ricky P.'!F8,'[2]Samir D.'!F8)</f>
        <v>1</v>
      </c>
      <c r="G8" s="10">
        <f>SUM('[2]Ricky P.'!G8,'[2]Samir D.'!G8)</f>
        <v>2</v>
      </c>
      <c r="H8" s="10">
        <f>SUM('[2]Ricky P.'!H8,'[2]Samir D.'!H8)</f>
        <v>3</v>
      </c>
      <c r="I8" s="10">
        <f>SUM('[2]Ricky P.'!I8,'[2]Samir D.'!I8)</f>
        <v>2</v>
      </c>
      <c r="J8" s="5">
        <v>1</v>
      </c>
      <c r="K8" s="5">
        <v>7</v>
      </c>
      <c r="L8" s="5">
        <v>3</v>
      </c>
      <c r="M8" s="5">
        <v>2</v>
      </c>
      <c r="N8" s="5">
        <v>3</v>
      </c>
      <c r="O8" s="10"/>
      <c r="P8" s="9">
        <f>SUM(C8:N8)</f>
        <v>31</v>
      </c>
    </row>
    <row r="9" spans="1:18" s="6" customFormat="1" ht="12" customHeight="1" x14ac:dyDescent="0.25">
      <c r="A9" s="80" t="s">
        <v>19</v>
      </c>
      <c r="B9" s="81"/>
      <c r="C9" s="5">
        <v>3</v>
      </c>
      <c r="D9" s="5">
        <v>7</v>
      </c>
      <c r="E9" s="5">
        <v>3</v>
      </c>
      <c r="F9" s="10">
        <f>SUM('[2]Ricky P.'!F9,'[2]Samir D.'!F9)</f>
        <v>3</v>
      </c>
      <c r="G9" s="10">
        <f>SUM('[2]Ricky P.'!G9,'[2]Samir D.'!G9)</f>
        <v>1</v>
      </c>
      <c r="H9" s="10">
        <f>SUM('[2]Ricky P.'!H9,'[2]Samir D.'!H9)</f>
        <v>0</v>
      </c>
      <c r="I9" s="10">
        <f>SUM('[2]Ricky P.'!I9,'[2]Samir D.'!I9)</f>
        <v>0</v>
      </c>
      <c r="J9" s="5">
        <v>0</v>
      </c>
      <c r="K9" s="5">
        <v>0</v>
      </c>
      <c r="L9" s="5">
        <v>4</v>
      </c>
      <c r="M9" s="5">
        <v>5</v>
      </c>
      <c r="N9" s="5">
        <v>2</v>
      </c>
      <c r="O9" s="10"/>
      <c r="P9" s="9">
        <f>SUM(C9:N9)</f>
        <v>28</v>
      </c>
    </row>
    <row r="10" spans="1:18" s="6" customFormat="1" ht="12" customHeight="1" x14ac:dyDescent="0.25">
      <c r="A10" s="80" t="s">
        <v>20</v>
      </c>
      <c r="B10" s="81"/>
      <c r="C10" s="5">
        <v>4</v>
      </c>
      <c r="D10" s="5">
        <v>4</v>
      </c>
      <c r="E10" s="5">
        <v>5</v>
      </c>
      <c r="F10" s="10">
        <f>SUM('[2]Ricky P.'!F10,'[2]Samir D.'!F10)</f>
        <v>7</v>
      </c>
      <c r="G10" s="10">
        <f>SUM('[2]Ricky P.'!G10,'[2]Samir D.'!G10)</f>
        <v>4</v>
      </c>
      <c r="H10" s="10">
        <f>SUM('[2]Ricky P.'!H10,'[2]Samir D.'!H10)</f>
        <v>2</v>
      </c>
      <c r="I10" s="10">
        <f>SUM('[2]Ricky P.'!I10,'[2]Samir D.'!I10)</f>
        <v>1</v>
      </c>
      <c r="J10" s="5">
        <v>1</v>
      </c>
      <c r="K10" s="5">
        <v>1</v>
      </c>
      <c r="L10" s="5">
        <v>5</v>
      </c>
      <c r="M10" s="5">
        <v>9</v>
      </c>
      <c r="N10" s="5">
        <v>6</v>
      </c>
      <c r="O10" s="10"/>
      <c r="P10" s="9">
        <f>SUM(C10:N10)</f>
        <v>49</v>
      </c>
    </row>
    <row r="11" spans="1:18" ht="12" customHeight="1" x14ac:dyDescent="0.25">
      <c r="A11" s="80" t="s">
        <v>21</v>
      </c>
      <c r="B11" s="81"/>
      <c r="C11" s="5">
        <v>4</v>
      </c>
      <c r="D11" s="5">
        <v>4</v>
      </c>
      <c r="E11" s="5">
        <v>7</v>
      </c>
      <c r="F11" s="10">
        <f>SUM('[2]Ricky P.'!F11,'[2]Samir D.'!F11)</f>
        <v>8</v>
      </c>
      <c r="G11" s="10">
        <f>SUM('[2]Ricky P.'!G11,'[2]Samir D.'!G11)</f>
        <v>4</v>
      </c>
      <c r="H11" s="10">
        <f>SUM('[2]Ricky P.'!H11,'[2]Samir D.'!H11)</f>
        <v>3</v>
      </c>
      <c r="I11" s="10">
        <f>SUM('[2]Ricky P.'!I11,'[2]Samir D.'!I11)</f>
        <v>1</v>
      </c>
      <c r="J11" s="5">
        <v>1</v>
      </c>
      <c r="K11" s="5">
        <v>1</v>
      </c>
      <c r="L11" s="5">
        <v>5</v>
      </c>
      <c r="M11" s="5">
        <v>6</v>
      </c>
      <c r="N11" s="5">
        <v>6</v>
      </c>
      <c r="O11" s="10"/>
      <c r="P11" s="9">
        <f t="shared" si="0"/>
        <v>50</v>
      </c>
      <c r="Q11" s="6"/>
      <c r="R11" s="6"/>
    </row>
    <row r="12" spans="1:18" ht="12" customHeight="1" x14ac:dyDescent="0.25">
      <c r="A12" s="80" t="s">
        <v>22</v>
      </c>
      <c r="B12" s="81"/>
      <c r="C12" s="5">
        <v>0</v>
      </c>
      <c r="D12" s="5">
        <v>0</v>
      </c>
      <c r="E12" s="5">
        <v>0</v>
      </c>
      <c r="F12" s="10">
        <f>SUM('[2]Ricky P.'!F12,'[2]Samir D.'!F12)</f>
        <v>0</v>
      </c>
      <c r="G12" s="10">
        <f>SUM('[2]Ricky P.'!G12,'[2]Samir D.'!G12)</f>
        <v>0</v>
      </c>
      <c r="H12" s="10">
        <f>SUM('[2]Ricky P.'!H12,'[2]Samir D.'!H12)</f>
        <v>0</v>
      </c>
      <c r="I12" s="10">
        <f>SUM('[2]Ricky P.'!I12,'[2]Samir D.'!I12)</f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0"/>
      <c r="P12" s="9">
        <f t="shared" si="0"/>
        <v>1</v>
      </c>
      <c r="Q12" s="6"/>
      <c r="R12" s="6"/>
    </row>
    <row r="13" spans="1:18" ht="12" customHeight="1" x14ac:dyDescent="0.25">
      <c r="A13" s="80" t="s">
        <v>23</v>
      </c>
      <c r="B13" s="81"/>
      <c r="C13" s="5">
        <v>17</v>
      </c>
      <c r="D13" s="5">
        <v>9</v>
      </c>
      <c r="E13" s="5">
        <v>7</v>
      </c>
      <c r="F13" s="10">
        <f>SUM('[2]Ricky P.'!F13,'[2]Samir D.'!F13)</f>
        <v>11</v>
      </c>
      <c r="G13" s="10">
        <f>SUM('[2]Ricky P.'!G13,'[2]Samir D.'!G13)</f>
        <v>4</v>
      </c>
      <c r="H13" s="10">
        <f>SUM('[2]Ricky P.'!H13,'[2]Samir D.'!H13)</f>
        <v>5</v>
      </c>
      <c r="I13" s="10">
        <f>SUM('[2]Ricky P.'!I13,'[2]Samir D.'!I13)</f>
        <v>8</v>
      </c>
      <c r="J13" s="5">
        <v>6</v>
      </c>
      <c r="K13" s="5">
        <v>9</v>
      </c>
      <c r="L13" s="5">
        <v>10</v>
      </c>
      <c r="M13" s="5">
        <v>17</v>
      </c>
      <c r="N13" s="5">
        <v>14</v>
      </c>
      <c r="O13" s="10"/>
      <c r="P13" s="9">
        <f t="shared" si="0"/>
        <v>117</v>
      </c>
      <c r="Q13" s="6"/>
      <c r="R13" s="6"/>
    </row>
    <row r="14" spans="1:18" ht="12" customHeight="1" x14ac:dyDescent="0.25">
      <c r="A14" s="80" t="s">
        <v>24</v>
      </c>
      <c r="B14" s="81"/>
      <c r="C14" s="5">
        <v>0</v>
      </c>
      <c r="D14" s="5">
        <v>1</v>
      </c>
      <c r="E14" s="5">
        <v>0</v>
      </c>
      <c r="F14" s="10">
        <f>SUM('[2]Ricky P.'!F14,'[2]Samir D.'!F14)</f>
        <v>0</v>
      </c>
      <c r="G14" s="10">
        <f>SUM('[2]Ricky P.'!G14,'[2]Samir D.'!G14)</f>
        <v>0</v>
      </c>
      <c r="H14" s="10">
        <f>SUM('[2]Ricky P.'!H14,'[2]Samir D.'!H14)</f>
        <v>0</v>
      </c>
      <c r="I14" s="10">
        <f>SUM('[2]Ricky P.'!I14,'[2]Samir D.'!I14)</f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10"/>
      <c r="P14" s="9">
        <f t="shared" si="0"/>
        <v>1</v>
      </c>
      <c r="Q14" s="6"/>
      <c r="R14" s="6"/>
    </row>
    <row r="15" spans="1:18" ht="12" customHeight="1" x14ac:dyDescent="0.25">
      <c r="A15" s="76" t="s">
        <v>25</v>
      </c>
      <c r="B15" s="82"/>
      <c r="C15" s="5">
        <v>0</v>
      </c>
      <c r="D15" s="5">
        <v>0</v>
      </c>
      <c r="E15" s="5">
        <v>0</v>
      </c>
      <c r="F15" s="10">
        <f>SUM('[2]Ricky P.'!F15,'[2]Samir D.'!F15)</f>
        <v>0</v>
      </c>
      <c r="G15" s="10">
        <f>SUM('[2]Ricky P.'!G15,'[2]Samir D.'!G15)</f>
        <v>0</v>
      </c>
      <c r="H15" s="10">
        <f>SUM('[2]Ricky P.'!H15,'[2]Samir D.'!H15)</f>
        <v>0</v>
      </c>
      <c r="I15" s="10">
        <f>SUM('[2]Ricky P.'!I15,'[2]Samir D.'!I15)</f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10"/>
      <c r="P15" s="9">
        <f t="shared" si="0"/>
        <v>0</v>
      </c>
      <c r="Q15" s="6"/>
      <c r="R15" s="6"/>
    </row>
    <row r="16" spans="1:18" ht="12" customHeight="1" x14ac:dyDescent="0.25">
      <c r="A16" s="102" t="s">
        <v>26</v>
      </c>
      <c r="B16" s="103"/>
      <c r="C16" s="5">
        <v>14</v>
      </c>
      <c r="D16" s="5">
        <v>14</v>
      </c>
      <c r="E16" s="5">
        <v>7</v>
      </c>
      <c r="F16" s="10">
        <f>SUM('[2]Ricky P.'!F16,'[2]Carl D.'!F16,'[2]Gary N.'!F16,'[2]Chris P.'!F16,'[2]Thom E.'!F16,'[2]Samir D.'!F16,'[2]Bill M.'!F16,'[2]Roger T.'!F16)</f>
        <v>11</v>
      </c>
      <c r="G16" s="10">
        <f>SUM('[2]Ricky P.'!G16,'[2]Carl D.'!G16,'[2]Gary N.'!G16,'[2]Chris P.'!G16,'[2]Thom E.'!G16,'[2]Samir D.'!G16,'[2]Bill M.'!G16,'[2]Roger T.'!G16)</f>
        <v>17</v>
      </c>
      <c r="H16" s="10">
        <f>SUM('[2]Ricky P.'!H16,'[2]Carl D.'!H16,'[2]Gary N.'!H16,'[2]Chris P.'!H16,'[2]Thom E.'!H16,'[2]Samir D.'!H16,'[2]Bill M.'!H16,'[2]Roger T.'!H16)</f>
        <v>16</v>
      </c>
      <c r="I16" s="10">
        <f>SUM('[2]Ricky P.'!I16,'[2]Carl D.'!I16,'[2]Gary N.'!I16,'[2]Chris P.'!I16,'[2]Thom E.'!I16,'[2]Samir D.'!I16,'[2]Bill M.'!I16,'[2]Roger T.'!I16)</f>
        <v>19</v>
      </c>
      <c r="J16" s="5">
        <v>13</v>
      </c>
      <c r="K16" s="5">
        <v>8</v>
      </c>
      <c r="L16" s="5">
        <v>15</v>
      </c>
      <c r="M16" s="5">
        <v>23</v>
      </c>
      <c r="N16" s="5">
        <v>11</v>
      </c>
      <c r="O16" s="10"/>
      <c r="P16" s="9">
        <f t="shared" si="0"/>
        <v>168</v>
      </c>
      <c r="Q16" s="6"/>
      <c r="R16" s="6"/>
    </row>
    <row r="17" spans="1:18" ht="12" customHeight="1" x14ac:dyDescent="0.25">
      <c r="A17" s="98" t="s">
        <v>27</v>
      </c>
      <c r="B17" s="99"/>
      <c r="C17" s="5">
        <v>2</v>
      </c>
      <c r="D17" s="5">
        <v>2</v>
      </c>
      <c r="E17" s="5">
        <v>3</v>
      </c>
      <c r="F17" s="10">
        <f>SUM('[2]Ricky P.'!F17,'[2]Samir D.'!F17)</f>
        <v>1</v>
      </c>
      <c r="G17" s="10">
        <f>SUM('[2]Ricky P.'!G17,'[2]Samir D.'!G17)</f>
        <v>1</v>
      </c>
      <c r="H17" s="10">
        <f>SUM('[2]Ricky P.'!H17,'[2]Samir D.'!H17)</f>
        <v>3</v>
      </c>
      <c r="I17" s="10">
        <f>SUM('[2]Ricky P.'!I17,'[2]Samir D.'!I17)</f>
        <v>2</v>
      </c>
      <c r="J17" s="5">
        <v>0</v>
      </c>
      <c r="K17" s="5">
        <v>3</v>
      </c>
      <c r="L17" s="5">
        <v>1</v>
      </c>
      <c r="M17" s="5">
        <v>2</v>
      </c>
      <c r="N17" s="5">
        <v>1</v>
      </c>
      <c r="O17" s="10"/>
      <c r="P17" s="9">
        <f t="shared" si="0"/>
        <v>21</v>
      </c>
      <c r="Q17" s="6"/>
      <c r="R17" s="6"/>
    </row>
    <row r="18" spans="1:18" ht="12" customHeight="1" x14ac:dyDescent="0.25">
      <c r="A18" s="80" t="s">
        <v>28</v>
      </c>
      <c r="B18" s="81"/>
      <c r="C18" s="5">
        <v>1</v>
      </c>
      <c r="D18" s="5">
        <v>1</v>
      </c>
      <c r="E18" s="5">
        <v>0</v>
      </c>
      <c r="F18" s="10">
        <f>SUM('[2]Ricky P.'!F18,'[2]Samir D.'!F18)</f>
        <v>0</v>
      </c>
      <c r="G18" s="10">
        <f>SUM('[2]Ricky P.'!G18,'[2]Samir D.'!G18)</f>
        <v>0</v>
      </c>
      <c r="H18" s="10">
        <f>SUM('[2]Ricky P.'!H18,'[2]Samir D.'!H18)</f>
        <v>0</v>
      </c>
      <c r="I18" s="10">
        <f>SUM('[2]Ricky P.'!I18,'[2]Samir D.'!I18)</f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10"/>
      <c r="P18" s="9">
        <f t="shared" si="0"/>
        <v>3</v>
      </c>
      <c r="Q18" s="6"/>
      <c r="R18" s="6"/>
    </row>
    <row r="19" spans="1:18" ht="12" customHeight="1" x14ac:dyDescent="0.25">
      <c r="A19" s="80" t="s">
        <v>29</v>
      </c>
      <c r="B19" s="81"/>
      <c r="C19" s="5">
        <v>4</v>
      </c>
      <c r="D19" s="5">
        <v>0</v>
      </c>
      <c r="E19" s="5">
        <v>0</v>
      </c>
      <c r="F19" s="10">
        <f>SUM('[2]Ricky P.'!F19,'[2]Samir D.'!F19)</f>
        <v>0</v>
      </c>
      <c r="G19" s="10">
        <f>SUM('[2]Ricky P.'!G19,'[2]Samir D.'!G19)</f>
        <v>0</v>
      </c>
      <c r="H19" s="10">
        <f>SUM('[2]Ricky P.'!H19,'[2]Samir D.'!H19)</f>
        <v>0</v>
      </c>
      <c r="I19" s="10">
        <f>SUM('[2]Ricky P.'!I19,'[2]Samir D.'!I19)</f>
        <v>2</v>
      </c>
      <c r="J19" s="5">
        <v>2</v>
      </c>
      <c r="K19" s="5">
        <v>0</v>
      </c>
      <c r="L19" s="5">
        <v>1</v>
      </c>
      <c r="M19" s="5">
        <v>0</v>
      </c>
      <c r="N19" s="5">
        <v>1</v>
      </c>
      <c r="O19" s="10"/>
      <c r="P19" s="9">
        <f t="shared" si="0"/>
        <v>10</v>
      </c>
      <c r="Q19" s="6"/>
      <c r="R19" s="6"/>
    </row>
    <row r="20" spans="1:18" ht="12" customHeight="1" x14ac:dyDescent="0.25">
      <c r="A20" s="92" t="s">
        <v>30</v>
      </c>
      <c r="B20" s="13"/>
      <c r="C20" s="5">
        <v>15</v>
      </c>
      <c r="D20" s="5">
        <v>12</v>
      </c>
      <c r="E20" s="5">
        <v>10</v>
      </c>
      <c r="F20" s="10">
        <f>SUM('[2]Carl D.'!F20,'[2]Thom E.'!F20,'[2]Samir D.'!F20,'[2]Bill M.'!F20,'[2]Roger T.'!F20)</f>
        <v>12</v>
      </c>
      <c r="G20" s="10">
        <f>SUM('[2]Carl D.'!G20,'[2]Thom E.'!G20,'[2]Samir D.'!G20,'[2]Bill M.'!G20,'[2]Roger T.'!G20)</f>
        <v>8</v>
      </c>
      <c r="H20" s="10">
        <f>SUM('[2]Carl D.'!H20,'[2]Thom E.'!H20,'[2]Samir D.'!H20,'[2]Bill M.'!H20,'[2]Roger T.'!H20)</f>
        <v>6</v>
      </c>
      <c r="I20" s="10">
        <f>SUM('[2]Carl D.'!I20,'[2]Thom E.'!I20,'[2]Samir D.'!I20,'[2]Bill M.'!I20,'[2]Roger T.'!I20)</f>
        <v>12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10"/>
      <c r="P20" s="9">
        <f t="shared" si="0"/>
        <v>75</v>
      </c>
      <c r="Q20" s="6"/>
      <c r="R20" s="6"/>
    </row>
    <row r="21" spans="1:18" ht="12" customHeight="1" thickBot="1" x14ac:dyDescent="0.3">
      <c r="A21" s="94" t="s">
        <v>31</v>
      </c>
      <c r="B21" s="101"/>
      <c r="C21" s="5">
        <v>33</v>
      </c>
      <c r="D21" s="5">
        <v>27</v>
      </c>
      <c r="E21" s="5">
        <v>13</v>
      </c>
      <c r="F21" s="10">
        <f>SUM('[2]Carl D.'!F21,'[2]Thom E.'!F21,'[2]Samir D.'!F21,'[2]Bill M.'!F21,'[2]Roger T.'!F21)</f>
        <v>13</v>
      </c>
      <c r="G21" s="10">
        <f>SUM('[2]Carl D.'!G21,'[2]Thom E.'!G21,'[2]Samir D.'!G21,'[2]Bill M.'!G21,'[2]Roger T.'!G21)</f>
        <v>26</v>
      </c>
      <c r="H21" s="10">
        <f>SUM('[2]Carl D.'!H21,'[2]Thom E.'!H21,'[2]Samir D.'!H21,'[2]Bill M.'!H21,'[2]Roger T.'!H21)</f>
        <v>13</v>
      </c>
      <c r="I21" s="10">
        <f>SUM('[2]Carl D.'!I21,'[2]Thom E.'!I21,'[2]Samir D.'!I21,'[2]Bill M.'!I21,'[2]Roger T.'!I21)</f>
        <v>7</v>
      </c>
      <c r="J21" s="5">
        <v>9</v>
      </c>
      <c r="K21" s="5">
        <v>16</v>
      </c>
      <c r="L21" s="5">
        <v>14</v>
      </c>
      <c r="M21" s="5">
        <v>25</v>
      </c>
      <c r="N21" s="5">
        <v>12</v>
      </c>
      <c r="O21" s="10"/>
      <c r="P21" s="9">
        <f t="shared" si="0"/>
        <v>208</v>
      </c>
      <c r="Q21" s="6"/>
      <c r="R21" s="6"/>
    </row>
    <row r="22" spans="1:18" ht="12" customHeight="1" x14ac:dyDescent="0.25">
      <c r="A22" s="14" t="s">
        <v>32</v>
      </c>
      <c r="B22" s="15"/>
      <c r="C22" s="5">
        <v>5</v>
      </c>
      <c r="D22" s="5">
        <v>4</v>
      </c>
      <c r="E22" s="5">
        <v>1</v>
      </c>
      <c r="F22" s="10">
        <f>SUM('[2]Carl D.'!F22,'[2]Thom E.'!F22,'[2]Samir D.'!F22,'[2]Bill M.'!F22,'[2]Roger T.'!F22)</f>
        <v>1</v>
      </c>
      <c r="G22" s="10">
        <f>SUM('[2]Carl D.'!G22,'[2]Thom E.'!G22,'[2]Samir D.'!G22,'[2]Bill M.'!G22,'[2]Roger T.'!G22)</f>
        <v>3</v>
      </c>
      <c r="H22" s="10">
        <f>SUM('[2]Carl D.'!H22,'[2]Thom E.'!H22,'[2]Samir D.'!H22,'[2]Bill M.'!H22,'[2]Roger T.'!H22)</f>
        <v>0</v>
      </c>
      <c r="I22" s="10">
        <f>SUM('[2]Carl D.'!I22,'[2]Thom E.'!I22,'[2]Samir D.'!I22,'[2]Bill M.'!I22,'[2]Roger T.'!I22)</f>
        <v>2</v>
      </c>
      <c r="J22" s="5">
        <v>0</v>
      </c>
      <c r="K22" s="5">
        <v>2</v>
      </c>
      <c r="L22" s="5">
        <v>3</v>
      </c>
      <c r="M22" s="5">
        <v>1</v>
      </c>
      <c r="N22" s="5">
        <v>3</v>
      </c>
      <c r="O22" s="10"/>
      <c r="P22" s="9">
        <f t="shared" si="0"/>
        <v>25</v>
      </c>
      <c r="Q22" s="6"/>
      <c r="R22" s="6"/>
    </row>
    <row r="23" spans="1:18" ht="12" customHeight="1" x14ac:dyDescent="0.25">
      <c r="A23" s="85" t="s">
        <v>33</v>
      </c>
      <c r="B23" s="86"/>
      <c r="C23" s="5"/>
      <c r="D23" s="5"/>
      <c r="E23" s="5"/>
      <c r="F23" s="10"/>
      <c r="G23" s="10"/>
      <c r="H23" s="10"/>
      <c r="I23" s="10"/>
      <c r="J23" s="5"/>
      <c r="K23" s="5"/>
      <c r="L23" s="5"/>
      <c r="M23" s="5"/>
      <c r="N23" s="5"/>
      <c r="O23" s="10"/>
      <c r="P23" s="9"/>
      <c r="Q23" s="6"/>
      <c r="R23" s="6"/>
    </row>
    <row r="24" spans="1:18" ht="12" customHeight="1" x14ac:dyDescent="0.25">
      <c r="A24" s="80" t="s">
        <v>34</v>
      </c>
      <c r="B24" s="83"/>
      <c r="C24" s="5">
        <v>33</v>
      </c>
      <c r="D24" s="5">
        <v>45</v>
      </c>
      <c r="E24" s="5">
        <v>26</v>
      </c>
      <c r="F24" s="10">
        <f>SUM('[2]Ricky P.'!F24,'[2]Carl D.'!F24,'[2]Gary N.'!F24,'[2]Chris P.'!F24,'[2]Thom E.'!F24,'[2]Samir D.'!F24,'[2]Bill M.'!F24,'[2]Roger T.'!F24)</f>
        <v>17</v>
      </c>
      <c r="G24" s="10">
        <f>SUM('[2]Ricky P.'!G24,'[2]Carl D.'!G24,'[2]Gary N.'!G24,'[2]Chris P.'!G24,'[2]Thom E.'!G24,'[2]Samir D.'!G24,'[2]Bill M.'!G24,'[2]Roger T.'!G24)</f>
        <v>35</v>
      </c>
      <c r="H24" s="10">
        <f>SUM('[2]Ricky P.'!H24,'[2]Carl D.'!H24,'[2]Gary N.'!H24,'[2]Chris P.'!H24,'[2]Thom E.'!H24,'[2]Samir D.'!H24,'[2]Bill M.'!H24,'[2]Roger T.'!H24)</f>
        <v>34</v>
      </c>
      <c r="I24" s="10">
        <f>SUM('[2]Ricky P.'!I24,'[2]Carl D.'!I24,'[2]Gary N.'!I24,'[2]Chris P.'!I24,'[2]Thom E.'!I24,'[2]Samir D.'!I24,'[2]Bill M.'!I24,'[2]Roger T.'!I24)</f>
        <v>46</v>
      </c>
      <c r="J24" s="5">
        <v>18</v>
      </c>
      <c r="K24" s="5">
        <v>12</v>
      </c>
      <c r="L24" s="5">
        <v>8</v>
      </c>
      <c r="M24" s="5">
        <v>36</v>
      </c>
      <c r="N24" s="5">
        <v>38</v>
      </c>
      <c r="O24" s="10"/>
      <c r="P24" s="9">
        <f t="shared" si="0"/>
        <v>348</v>
      </c>
      <c r="Q24" s="6"/>
      <c r="R24" s="6"/>
    </row>
    <row r="25" spans="1:18" ht="12" customHeight="1" x14ac:dyDescent="0.25">
      <c r="A25" s="80" t="s">
        <v>35</v>
      </c>
      <c r="B25" s="83"/>
      <c r="C25" s="5">
        <v>0</v>
      </c>
      <c r="D25" s="5">
        <v>0</v>
      </c>
      <c r="E25" s="5">
        <v>0</v>
      </c>
      <c r="F25" s="10">
        <f>SUM('[2]Ricky P.'!F25,'[2]Carl D.'!F25,'[2]Gary N.'!F25,'[2]Chris P.'!F25,'[2]Thom E.'!F25,'[2]Samir D.'!F25,'[2]Bill M.'!F25,'[2]Roger T.'!F25)</f>
        <v>0</v>
      </c>
      <c r="G25" s="10">
        <f>SUM('[2]Ricky P.'!G25,'[2]Carl D.'!G25,'[2]Gary N.'!G25,'[2]Chris P.'!G25,'[2]Thom E.'!G25,'[2]Samir D.'!G25,'[2]Bill M.'!G25,'[2]Roger T.'!G25)</f>
        <v>0</v>
      </c>
      <c r="H25" s="10">
        <f>SUM('[2]Ricky P.'!H25,'[2]Carl D.'!H25,'[2]Gary N.'!H25,'[2]Chris P.'!H25,'[2]Thom E.'!H25,'[2]Samir D.'!H25,'[2]Bill M.'!H25,'[2]Roger T.'!H25)</f>
        <v>0</v>
      </c>
      <c r="I25" s="10">
        <f>SUM('[2]Ricky P.'!I25,'[2]Carl D.'!I25,'[2]Gary N.'!I25,'[2]Chris P.'!I25,'[2]Thom E.'!I25,'[2]Samir D.'!I25,'[2]Bill M.'!I25,'[2]Roger T.'!I25)</f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0"/>
      <c r="P25" s="9">
        <f t="shared" si="0"/>
        <v>0</v>
      </c>
      <c r="Q25" s="6"/>
      <c r="R25" s="6"/>
    </row>
    <row r="26" spans="1:18" ht="12" customHeight="1" x14ac:dyDescent="0.25">
      <c r="A26" s="80" t="s">
        <v>36</v>
      </c>
      <c r="B26" s="83"/>
      <c r="C26" s="5">
        <v>0</v>
      </c>
      <c r="D26" s="5">
        <v>0</v>
      </c>
      <c r="E26" s="5">
        <v>0</v>
      </c>
      <c r="F26" s="10">
        <f>SUM('[2]Ricky P.'!F26,'[2]Carl D.'!F26,'[2]Gary N.'!F26,'[2]Chris P.'!F26,'[2]Thom E.'!F26,'[2]Samir D.'!F26,'[2]Bill M.'!F26,'[2]Roger T.'!F26)</f>
        <v>0</v>
      </c>
      <c r="G26" s="10">
        <f>SUM('[2]Ricky P.'!G26,'[2]Carl D.'!G26,'[2]Gary N.'!G26,'[2]Chris P.'!G26,'[2]Thom E.'!G26,'[2]Samir D.'!G26,'[2]Bill M.'!G26,'[2]Roger T.'!G26)</f>
        <v>0</v>
      </c>
      <c r="H26" s="10">
        <f>SUM('[2]Ricky P.'!H26,'[2]Carl D.'!H26,'[2]Gary N.'!H26,'[2]Chris P.'!H26,'[2]Thom E.'!H26,'[2]Samir D.'!H26,'[2]Bill M.'!H26,'[2]Roger T.'!H26)</f>
        <v>0</v>
      </c>
      <c r="I26" s="10">
        <f>SUM('[2]Ricky P.'!I26,'[2]Carl D.'!I26,'[2]Gary N.'!I26,'[2]Chris P.'!I26,'[2]Thom E.'!I26,'[2]Samir D.'!I26,'[2]Bill M.'!I26,'[2]Roger T.'!I26)</f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10"/>
      <c r="P26" s="9">
        <f t="shared" si="0"/>
        <v>0</v>
      </c>
      <c r="Q26" s="6"/>
      <c r="R26" s="6"/>
    </row>
    <row r="27" spans="1:18" ht="12" customHeight="1" x14ac:dyDescent="0.25">
      <c r="A27" s="80" t="s">
        <v>37</v>
      </c>
      <c r="B27" s="83"/>
      <c r="C27" s="5">
        <v>0</v>
      </c>
      <c r="D27" s="5">
        <v>0</v>
      </c>
      <c r="E27" s="5">
        <v>0</v>
      </c>
      <c r="F27" s="10">
        <f>SUM('[2]Ricky P.'!F27,'[2]Carl D.'!F27,'[2]Gary N.'!F27,'[2]Chris P.'!F27,'[2]Thom E.'!F27,'[2]Samir D.'!F27,'[2]Bill M.'!F27,'[2]Roger T.'!F27)</f>
        <v>0</v>
      </c>
      <c r="G27" s="10">
        <f>SUM('[2]Ricky P.'!G27,'[2]Carl D.'!G27,'[2]Gary N.'!G27,'[2]Chris P.'!G27,'[2]Thom E.'!G27,'[2]Samir D.'!G27,'[2]Bill M.'!G27,'[2]Roger T.'!G27)</f>
        <v>0</v>
      </c>
      <c r="H27" s="10">
        <f>SUM('[2]Ricky P.'!H27,'[2]Carl D.'!H27,'[2]Gary N.'!H27,'[2]Chris P.'!H27,'[2]Thom E.'!H27,'[2]Samir D.'!H27,'[2]Bill M.'!H27,'[2]Roger T.'!H27)</f>
        <v>0</v>
      </c>
      <c r="I27" s="10">
        <f>SUM('[2]Ricky P.'!I27,'[2]Carl D.'!I27,'[2]Gary N.'!I27,'[2]Chris P.'!I27,'[2]Thom E.'!I27,'[2]Samir D.'!I27,'[2]Bill M.'!I27,'[2]Roger T.'!I27)</f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10"/>
      <c r="P27" s="9">
        <f t="shared" si="0"/>
        <v>0</v>
      </c>
      <c r="Q27" s="6"/>
      <c r="R27" s="6"/>
    </row>
    <row r="28" spans="1:18" ht="12" customHeight="1" x14ac:dyDescent="0.25">
      <c r="A28" s="80" t="s">
        <v>38</v>
      </c>
      <c r="B28" s="83"/>
      <c r="C28" s="5">
        <v>0</v>
      </c>
      <c r="D28" s="5">
        <v>0</v>
      </c>
      <c r="E28" s="5">
        <v>0</v>
      </c>
      <c r="F28" s="10">
        <f>SUM('[2]Ricky P.'!F28,'[2]Carl D.'!F28,'[2]Gary N.'!F28,'[2]Chris P.'!F28,'[2]Thom E.'!F28,'[2]Samir D.'!F28,'[2]Bill M.'!F28,'[2]Roger T.'!F28)</f>
        <v>2</v>
      </c>
      <c r="G28" s="10">
        <f>SUM('[2]Ricky P.'!G28,'[2]Carl D.'!G28,'[2]Gary N.'!G28,'[2]Chris P.'!G28,'[2]Thom E.'!G28,'[2]Samir D.'!G28,'[2]Bill M.'!G28,'[2]Roger T.'!G28)</f>
        <v>0</v>
      </c>
      <c r="H28" s="10">
        <f>SUM('[2]Ricky P.'!H28,'[2]Carl D.'!H28,'[2]Gary N.'!H28,'[2]Chris P.'!H28,'[2]Thom E.'!H28,'[2]Samir D.'!H28,'[2]Bill M.'!H28,'[2]Roger T.'!H28)</f>
        <v>2</v>
      </c>
      <c r="I28" s="10">
        <f>SUM('[2]Ricky P.'!I28,'[2]Carl D.'!I28,'[2]Gary N.'!I28,'[2]Chris P.'!I28,'[2]Thom E.'!I28,'[2]Samir D.'!I28,'[2]Bill M.'!I28,'[2]Roger T.'!I28)</f>
        <v>2</v>
      </c>
      <c r="J28" s="5">
        <v>4</v>
      </c>
      <c r="K28" s="5">
        <v>2</v>
      </c>
      <c r="L28" s="5">
        <v>1</v>
      </c>
      <c r="M28" s="5">
        <v>2</v>
      </c>
      <c r="N28" s="5">
        <v>1</v>
      </c>
      <c r="O28" s="10"/>
      <c r="P28" s="9">
        <f t="shared" si="0"/>
        <v>16</v>
      </c>
      <c r="Q28" s="6"/>
      <c r="R28" s="6"/>
    </row>
    <row r="29" spans="1:18" ht="12" customHeight="1" x14ac:dyDescent="0.25">
      <c r="A29" s="80" t="s">
        <v>39</v>
      </c>
      <c r="B29" s="81"/>
      <c r="C29" s="5">
        <v>11</v>
      </c>
      <c r="D29" s="5">
        <v>14</v>
      </c>
      <c r="E29" s="5">
        <v>8</v>
      </c>
      <c r="F29" s="10">
        <f>SUM('[2]Ricky P.'!F31,'[2]Carl D.'!F31,'[2]Gary N.'!F31,'[2]Chris P.'!F31,'[2]Thom E.'!F31,'[2]Samir D.'!F31,'[2]Bill M.'!F31,'[2]Roger T.'!F31)</f>
        <v>5</v>
      </c>
      <c r="G29" s="10">
        <f>SUM('[2]Ricky P.'!G31,'[2]Carl D.'!G31,'[2]Gary N.'!G31,'[2]Chris P.'!G31,'[2]Thom E.'!G31,'[2]Samir D.'!G31,'[2]Bill M.'!G31,'[2]Roger T.'!G31)</f>
        <v>17</v>
      </c>
      <c r="H29" s="10">
        <f>SUM('[2]Ricky P.'!H31,'[2]Carl D.'!H31,'[2]Gary N.'!H31,'[2]Chris P.'!H31,'[2]Thom E.'!H31,'[2]Samir D.'!H31,'[2]Bill M.'!H31,'[2]Roger T.'!H31)</f>
        <v>9</v>
      </c>
      <c r="I29" s="10">
        <f>SUM('[2]Ricky P.'!I31,'[2]Carl D.'!I31,'[2]Gary N.'!I31,'[2]Chris P.'!I31,'[2]Thom E.'!I31,'[2]Samir D.'!I31,'[2]Bill M.'!I31,'[2]Roger T.'!I31)</f>
        <v>10</v>
      </c>
      <c r="J29" s="5">
        <v>5</v>
      </c>
      <c r="K29" s="5">
        <v>6</v>
      </c>
      <c r="L29" s="5">
        <v>4</v>
      </c>
      <c r="M29" s="5">
        <v>9</v>
      </c>
      <c r="N29" s="5">
        <v>7</v>
      </c>
      <c r="O29" s="10"/>
      <c r="P29" s="9">
        <f t="shared" si="0"/>
        <v>105</v>
      </c>
      <c r="Q29" s="6"/>
      <c r="R29" s="6"/>
    </row>
    <row r="30" spans="1:18" ht="12" customHeight="1" x14ac:dyDescent="0.25">
      <c r="A30" s="80" t="s">
        <v>40</v>
      </c>
      <c r="B30" s="83"/>
      <c r="C30" s="5">
        <v>6</v>
      </c>
      <c r="D30" s="5">
        <v>6</v>
      </c>
      <c r="E30" s="5">
        <v>2</v>
      </c>
      <c r="F30" s="10">
        <f>SUM('[2]Ricky P.'!F32,'[2]Carl D.'!F32,'[2]Gary N.'!F32,'[2]Chris P.'!F32,'[2]Thom E.'!F32,'[2]Samir D.'!F32,'[2]Bill M.'!F32,'[2]Roger T.'!F32)</f>
        <v>5</v>
      </c>
      <c r="G30" s="10">
        <f>SUM('[2]Ricky P.'!G32,'[2]Carl D.'!G32,'[2]Gary N.'!G32,'[2]Chris P.'!G32,'[2]Thom E.'!G32,'[2]Samir D.'!G32,'[2]Bill M.'!G32,'[2]Roger T.'!G32)</f>
        <v>12</v>
      </c>
      <c r="H30" s="10">
        <f>SUM('[2]Ricky P.'!H32,'[2]Carl D.'!H32,'[2]Gary N.'!H32,'[2]Chris P.'!H32,'[2]Thom E.'!H32,'[2]Samir D.'!H32,'[2]Bill M.'!H32,'[2]Roger T.'!H32)</f>
        <v>9</v>
      </c>
      <c r="I30" s="10">
        <f>SUM('[2]Ricky P.'!I32,'[2]Carl D.'!I32,'[2]Gary N.'!I32,'[2]Chris P.'!I32,'[2]Thom E.'!I32,'[2]Samir D.'!I32,'[2]Bill M.'!I32,'[2]Roger T.'!I32)</f>
        <v>10</v>
      </c>
      <c r="J30" s="5">
        <v>5</v>
      </c>
      <c r="K30" s="5">
        <v>2</v>
      </c>
      <c r="L30" s="5">
        <v>4</v>
      </c>
      <c r="M30" s="5">
        <v>8</v>
      </c>
      <c r="N30" s="5">
        <v>5</v>
      </c>
      <c r="O30" s="10"/>
      <c r="P30" s="9">
        <f t="shared" si="0"/>
        <v>74</v>
      </c>
      <c r="Q30" s="6"/>
      <c r="R30" s="6"/>
    </row>
    <row r="31" spans="1:18" ht="12" customHeight="1" x14ac:dyDescent="0.25">
      <c r="A31" s="80" t="s">
        <v>41</v>
      </c>
      <c r="B31" s="83"/>
      <c r="C31" s="5">
        <v>2</v>
      </c>
      <c r="D31" s="5">
        <v>6</v>
      </c>
      <c r="E31" s="5">
        <v>6</v>
      </c>
      <c r="F31" s="10">
        <f>SUM('[2]Ricky P.'!F33,'[2]Carl D.'!F33,'[2]Gary N.'!F33,'[2]Chris P.'!F33,'[2]Thom E.'!F33,'[2]Samir D.'!F33,'[2]Bill M.'!F33,'[2]Roger T.'!F33)</f>
        <v>1</v>
      </c>
      <c r="G31" s="10">
        <f>SUM('[2]Ricky P.'!G33,'[2]Carl D.'!G33,'[2]Gary N.'!G33,'[2]Chris P.'!G33,'[2]Thom E.'!G33,'[2]Samir D.'!G33,'[2]Bill M.'!G33,'[2]Roger T.'!G33)</f>
        <v>2</v>
      </c>
      <c r="H31" s="10">
        <f>SUM('[2]Ricky P.'!H33,'[2]Carl D.'!H33,'[2]Gary N.'!H33,'[2]Chris P.'!H33,'[2]Thom E.'!H33,'[2]Samir D.'!H33,'[2]Bill M.'!H33,'[2]Roger T.'!H33)</f>
        <v>0</v>
      </c>
      <c r="I31" s="10">
        <f>SUM('[2]Ricky P.'!I33,'[2]Carl D.'!I33,'[2]Gary N.'!I33,'[2]Chris P.'!I33,'[2]Thom E.'!I33,'[2]Samir D.'!I33,'[2]Bill M.'!I33,'[2]Roger T.'!I33)</f>
        <v>0</v>
      </c>
      <c r="J31" s="5">
        <v>1</v>
      </c>
      <c r="K31" s="5">
        <v>2</v>
      </c>
      <c r="L31" s="5">
        <v>2</v>
      </c>
      <c r="M31" s="5">
        <v>2</v>
      </c>
      <c r="N31" s="5">
        <v>0</v>
      </c>
      <c r="O31" s="10"/>
      <c r="P31" s="9">
        <f t="shared" si="0"/>
        <v>24</v>
      </c>
      <c r="Q31" s="6"/>
      <c r="R31" s="6"/>
    </row>
    <row r="32" spans="1:18" ht="12" customHeight="1" x14ac:dyDescent="0.25">
      <c r="A32" s="80" t="s">
        <v>42</v>
      </c>
      <c r="B32" s="81"/>
      <c r="C32" s="5">
        <v>3</v>
      </c>
      <c r="D32" s="5">
        <v>0</v>
      </c>
      <c r="E32" s="5">
        <v>1</v>
      </c>
      <c r="F32" s="10">
        <f>SUM('[2]Ricky P.'!F36,'[2]Carl D.'!F36,'[2]Gary N.'!F36,'[2]Chris P.'!F36,'[2]Thom E.'!F36,'[2]Samir D.'!F36,'[2]Bill M.'!F36,'[2]Roger T.'!F36)</f>
        <v>29</v>
      </c>
      <c r="G32" s="10">
        <f>SUM('[2]Ricky P.'!G36,'[2]Carl D.'!G36,'[2]Gary N.'!G36,'[2]Chris P.'!G36,'[2]Thom E.'!G36,'[2]Samir D.'!G36,'[2]Bill M.'!G36,'[2]Roger T.'!G36)</f>
        <v>13</v>
      </c>
      <c r="H32" s="10">
        <f>SUM('[2]Ricky P.'!H36,'[2]Carl D.'!H36,'[2]Gary N.'!H36,'[2]Chris P.'!H36,'[2]Thom E.'!H36,'[2]Samir D.'!H36,'[2]Bill M.'!H36,'[2]Roger T.'!H36)</f>
        <v>2</v>
      </c>
      <c r="I32" s="10">
        <f>SUM('[2]Ricky P.'!I36,'[2]Carl D.'!I36,'[2]Gary N.'!I36,'[2]Chris P.'!I36,'[2]Thom E.'!I36,'[2]Samir D.'!I36,'[2]Bill M.'!I36,'[2]Roger T.'!I36)</f>
        <v>0</v>
      </c>
      <c r="J32" s="5">
        <v>1</v>
      </c>
      <c r="K32" s="5">
        <v>6</v>
      </c>
      <c r="L32" s="5">
        <v>4</v>
      </c>
      <c r="M32" s="5">
        <v>5</v>
      </c>
      <c r="N32" s="5">
        <v>8</v>
      </c>
      <c r="O32" s="10"/>
      <c r="P32" s="9">
        <f>SUM(C32:N32)</f>
        <v>72</v>
      </c>
      <c r="Q32" s="6"/>
      <c r="R32" s="6"/>
    </row>
    <row r="33" spans="1:18" ht="12" customHeight="1" x14ac:dyDescent="0.25">
      <c r="A33" s="80" t="s">
        <v>43</v>
      </c>
      <c r="B33" s="81"/>
      <c r="C33" s="5">
        <v>0</v>
      </c>
      <c r="D33" s="5">
        <v>0</v>
      </c>
      <c r="E33" s="5">
        <v>0</v>
      </c>
      <c r="F33" s="10">
        <f>SUM('[2]Ricky P.'!F38,'[2]Carl D.'!F38,'[2]Gary N.'!F38,'[2]Chris P.'!F38,'[2]Thom E.'!F38,'[2]Samir D.'!F38,'[2]Bill M.'!F38,'[2]Roger T.'!F38)</f>
        <v>0</v>
      </c>
      <c r="G33" s="10">
        <f>SUM('[2]Ricky P.'!G38,'[2]Carl D.'!G38,'[2]Gary N.'!G38,'[2]Chris P.'!G38,'[2]Thom E.'!G38,'[2]Samir D.'!G38,'[2]Bill M.'!G38,'[2]Roger T.'!G38)</f>
        <v>0</v>
      </c>
      <c r="H33" s="10">
        <f>SUM('[2]Ricky P.'!H38,'[2]Carl D.'!H38,'[2]Gary N.'!H38,'[2]Chris P.'!H38,'[2]Thom E.'!H38,'[2]Samir D.'!H38,'[2]Bill M.'!H38,'[2]Roger T.'!H38)</f>
        <v>0</v>
      </c>
      <c r="I33" s="10">
        <f>SUM('[2]Ricky P.'!I38,'[2]Carl D.'!I38,'[2]Gary N.'!I38,'[2]Chris P.'!I38,'[2]Thom E.'!I38,'[2]Samir D.'!I38,'[2]Bill M.'!I38,'[2]Roger T.'!I38)</f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10"/>
      <c r="P33" s="9">
        <f>SUM(C33:N33)</f>
        <v>0</v>
      </c>
      <c r="Q33" s="6"/>
      <c r="R33" s="6"/>
    </row>
    <row r="34" spans="1:18" ht="12" customHeight="1" x14ac:dyDescent="0.25">
      <c r="A34" s="80" t="s">
        <v>41</v>
      </c>
      <c r="B34" s="81"/>
      <c r="C34" s="5">
        <v>0</v>
      </c>
      <c r="D34" s="5">
        <v>0</v>
      </c>
      <c r="E34" s="5">
        <v>0</v>
      </c>
      <c r="F34" s="10">
        <f>SUM('[2]Ricky P.'!F41,'[2]Carl D.'!F41,'[2]Gary N.'!F41,'[2]Chris P.'!F41,'[2]Thom E.'!F41,'[2]Samir D.'!F41,'[2]Bill M.'!F41,'[2]Roger T.'!F41)</f>
        <v>2</v>
      </c>
      <c r="G34" s="10">
        <f>SUM('[2]Ricky P.'!G41,'[2]Carl D.'!G41,'[2]Gary N.'!G41,'[2]Chris P.'!G41,'[2]Thom E.'!G41,'[2]Samir D.'!G41,'[2]Bill M.'!G41,'[2]Roger T.'!G41)</f>
        <v>0</v>
      </c>
      <c r="H34" s="10">
        <f>SUM('[2]Ricky P.'!H41,'[2]Carl D.'!H41,'[2]Gary N.'!H41,'[2]Chris P.'!H41,'[2]Thom E.'!H41,'[2]Samir D.'!H41,'[2]Bill M.'!H41,'[2]Roger T.'!H41)</f>
        <v>0</v>
      </c>
      <c r="I34" s="10">
        <f>SUM('[2]Ricky P.'!I41,'[2]Carl D.'!I41,'[2]Gary N.'!I41,'[2]Chris P.'!I41,'[2]Thom E.'!I41,'[2]Samir D.'!I41,'[2]Bill M.'!I41,'[2]Roger T.'!I41)</f>
        <v>0</v>
      </c>
      <c r="J34" s="5">
        <v>1</v>
      </c>
      <c r="K34" s="5">
        <v>0</v>
      </c>
      <c r="L34" s="5">
        <v>0</v>
      </c>
      <c r="M34" s="5">
        <v>1</v>
      </c>
      <c r="N34" s="5">
        <v>0</v>
      </c>
      <c r="O34" s="10"/>
      <c r="P34" s="9">
        <f>SUM(C34:N34)</f>
        <v>4</v>
      </c>
      <c r="Q34" s="6"/>
      <c r="R34" s="6"/>
    </row>
    <row r="35" spans="1:18" ht="12" customHeight="1" x14ac:dyDescent="0.25">
      <c r="A35" s="80" t="s">
        <v>44</v>
      </c>
      <c r="B35" s="81"/>
      <c r="C35" s="5">
        <v>0</v>
      </c>
      <c r="D35" s="5">
        <v>0</v>
      </c>
      <c r="E35" s="5">
        <v>0</v>
      </c>
      <c r="F35" s="10">
        <f>SUM('[2]Ricky P.'!F42,'[2]Carl D.'!F42,'[2]Gary N.'!F42,'[2]Chris P.'!F42,'[2]Thom E.'!F42,'[2]Samir D.'!F42,'[2]Bill M.'!F42,'[2]Roger T.'!F42)</f>
        <v>20</v>
      </c>
      <c r="G35" s="10">
        <f>SUM('[2]Ricky P.'!G42,'[2]Carl D.'!G42,'[2]Gary N.'!G42,'[2]Chris P.'!G42,'[2]Thom E.'!G42,'[2]Samir D.'!G42,'[2]Bill M.'!G42,'[2]Roger T.'!G42)</f>
        <v>0</v>
      </c>
      <c r="H35" s="10">
        <f>SUM('[2]Ricky P.'!H42,'[2]Carl D.'!H42,'[2]Gary N.'!H42,'[2]Chris P.'!H42,'[2]Thom E.'!H42,'[2]Samir D.'!H42,'[2]Bill M.'!H42,'[2]Roger T.'!H42)</f>
        <v>0</v>
      </c>
      <c r="I35" s="10">
        <f>SUM('[2]Ricky P.'!I42,'[2]Carl D.'!I42,'[2]Gary N.'!I42,'[2]Chris P.'!I42,'[2]Thom E.'!I42,'[2]Samir D.'!I42,'[2]Bill M.'!I42,'[2]Roger T.'!I42)</f>
        <v>0</v>
      </c>
      <c r="J35" s="5">
        <v>0</v>
      </c>
      <c r="K35" s="5">
        <v>0</v>
      </c>
      <c r="L35" s="5">
        <v>4</v>
      </c>
      <c r="M35" s="5">
        <v>0</v>
      </c>
      <c r="N35" s="5">
        <v>0</v>
      </c>
      <c r="O35" s="10"/>
      <c r="P35" s="9">
        <f t="shared" ref="P35" si="1">SUM(C35:N35)</f>
        <v>24</v>
      </c>
      <c r="Q35" s="6"/>
      <c r="R35" s="6"/>
    </row>
    <row r="36" spans="1:18" ht="12" customHeight="1" x14ac:dyDescent="0.25">
      <c r="A36" s="14" t="s">
        <v>45</v>
      </c>
      <c r="C36" s="5">
        <v>31</v>
      </c>
      <c r="D36" s="5">
        <v>33</v>
      </c>
      <c r="E36" s="5">
        <v>14</v>
      </c>
      <c r="F36" s="10">
        <f>SUM('[2]Ricky P.'!F46,'[2]Carl D.'!F46,'[2]Gary N.'!F46,'[2]Chris P.'!F46,'[2]Thom E.'!F46,'[2]Samir D.'!F46,'[2]Bill M.'!F46,'[2]Roger T.'!F46)</f>
        <v>14</v>
      </c>
      <c r="G36" s="10">
        <f>SUM('[2]Ricky P.'!G46,'[2]Carl D.'!G46,'[2]Gary N.'!G46,'[2]Chris P.'!G46,'[2]Thom E.'!G46,'[2]Samir D.'!G46,'[2]Bill M.'!G46,'[2]Roger T.'!G46)</f>
        <v>19</v>
      </c>
      <c r="H36" s="10">
        <f>SUM('[2]Ricky P.'!H46,'[2]Carl D.'!H46,'[2]Gary N.'!H46,'[2]Chris P.'!H46,'[2]Thom E.'!H46,'[2]Samir D.'!H46,'[2]Bill M.'!H46,'[2]Roger T.'!H46)</f>
        <v>23</v>
      </c>
      <c r="I36" s="10">
        <f>SUM('[2]Ricky P.'!I46,'[2]Carl D.'!I46,'[2]Gary N.'!I46,'[2]Chris P.'!I46,'[2]Thom E.'!I46,'[2]Samir D.'!I46,'[2]Bill M.'!I46,'[2]Roger T.'!I46)</f>
        <v>20</v>
      </c>
      <c r="J36" s="5">
        <v>22</v>
      </c>
      <c r="K36" s="5">
        <v>24</v>
      </c>
      <c r="L36" s="5">
        <v>31</v>
      </c>
      <c r="M36" s="5">
        <v>28</v>
      </c>
      <c r="N36" s="5">
        <v>16</v>
      </c>
      <c r="O36" s="10"/>
      <c r="P36" s="9">
        <f>SUM(C36:N36)</f>
        <v>275</v>
      </c>
      <c r="Q36" s="6"/>
      <c r="R36" s="6"/>
    </row>
    <row r="37" spans="1:18" ht="12" customHeight="1" x14ac:dyDescent="0.25">
      <c r="A37" s="14" t="s">
        <v>46</v>
      </c>
      <c r="C37" s="5">
        <v>17</v>
      </c>
      <c r="D37" s="5">
        <v>27</v>
      </c>
      <c r="E37" s="5">
        <v>9</v>
      </c>
      <c r="F37" s="10">
        <f>SUM('[2]Ricky P.'!F47,'[2]Carl D.'!F47,'[2]Gary N.'!F47,'[2]Chris P.'!F47,'[2]Thom E.'!F47,'[2]Samir D.'!F47,'[2]Bill M.'!F47,'[2]Roger T.'!F47)</f>
        <v>12</v>
      </c>
      <c r="G37" s="10">
        <f>SUM('[2]Ricky P.'!G47,'[2]Carl D.'!G47,'[2]Gary N.'!G47,'[2]Chris P.'!G47,'[2]Thom E.'!G47,'[2]Samir D.'!G47,'[2]Bill M.'!G47,'[2]Roger T.'!G47)</f>
        <v>15</v>
      </c>
      <c r="H37" s="10">
        <f>SUM('[2]Ricky P.'!H47,'[2]Carl D.'!H47,'[2]Gary N.'!H47,'[2]Chris P.'!H47,'[2]Thom E.'!H47,'[2]Samir D.'!H47,'[2]Bill M.'!H47,'[2]Roger T.'!H47)</f>
        <v>20</v>
      </c>
      <c r="I37" s="10">
        <f>SUM('[2]Ricky P.'!I47,'[2]Carl D.'!I47,'[2]Gary N.'!I47,'[2]Chris P.'!I47,'[2]Thom E.'!I47,'[2]Samir D.'!I47,'[2]Bill M.'!I47,'[2]Roger T.'!I47)</f>
        <v>15</v>
      </c>
      <c r="J37" s="5">
        <v>13</v>
      </c>
      <c r="K37" s="5">
        <v>8</v>
      </c>
      <c r="L37" s="5">
        <v>17</v>
      </c>
      <c r="M37" s="5">
        <v>24</v>
      </c>
      <c r="N37" s="5">
        <v>13</v>
      </c>
      <c r="O37" s="10"/>
      <c r="P37" s="9">
        <f>SUM(C37:N37)</f>
        <v>190</v>
      </c>
      <c r="Q37" s="6"/>
      <c r="R37" s="6"/>
    </row>
    <row r="38" spans="1:18" ht="12" customHeight="1" x14ac:dyDescent="0.25">
      <c r="A38" s="14" t="s">
        <v>47</v>
      </c>
      <c r="C38" s="5">
        <v>9</v>
      </c>
      <c r="D38" s="5">
        <v>6</v>
      </c>
      <c r="E38" s="5">
        <v>3</v>
      </c>
      <c r="F38" s="10">
        <f>SUM('[2]Ricky P.'!F48,'[2]Carl D.'!F48,'[2]Gary N.'!F48,'[2]Chris P.'!F48,'[2]Thom E.'!F48,'[2]Samir D.'!F48,'[2]Bill M.'!F48,'[2]Roger T.'!F48)</f>
        <v>0</v>
      </c>
      <c r="G38" s="10">
        <f>SUM('[2]Ricky P.'!G48,'[2]Carl D.'!G48,'[2]Gary N.'!G48,'[2]Chris P.'!G48,'[2]Thom E.'!G48,'[2]Samir D.'!G48,'[2]Bill M.'!G48,'[2]Roger T.'!G48)</f>
        <v>4</v>
      </c>
      <c r="H38" s="10">
        <f>SUM('[2]Ricky P.'!H48,'[2]Carl D.'!H48,'[2]Gary N.'!H48,'[2]Chris P.'!H48,'[2]Thom E.'!H48,'[2]Samir D.'!H48,'[2]Bill M.'!H48,'[2]Roger T.'!H48)</f>
        <v>0</v>
      </c>
      <c r="I38" s="10">
        <f>SUM('[2]Ricky P.'!I48,'[2]Carl D.'!I48,'[2]Gary N.'!I48,'[2]Chris P.'!I48,'[2]Thom E.'!I48,'[2]Samir D.'!I48,'[2]Bill M.'!I48,'[2]Roger T.'!I48)</f>
        <v>3</v>
      </c>
      <c r="J38" s="5">
        <v>5</v>
      </c>
      <c r="K38" s="5">
        <v>4</v>
      </c>
      <c r="L38" s="5">
        <v>5</v>
      </c>
      <c r="M38" s="5">
        <v>1</v>
      </c>
      <c r="N38" s="5">
        <v>1</v>
      </c>
      <c r="O38" s="10"/>
      <c r="P38" s="9">
        <f>SUM(C38:N38)</f>
        <v>41</v>
      </c>
      <c r="Q38" s="6"/>
      <c r="R38" s="6"/>
    </row>
    <row r="39" spans="1:18" ht="12" customHeight="1" x14ac:dyDescent="0.25">
      <c r="A39" s="14" t="s">
        <v>48</v>
      </c>
      <c r="C39" s="29">
        <v>33</v>
      </c>
      <c r="D39" s="29">
        <v>43</v>
      </c>
      <c r="E39" s="29">
        <v>25</v>
      </c>
      <c r="F39" s="17">
        <f>SUM('[2]Ricky P.'!F49,'[2]Carl D.'!F49,'[2]Gary N.'!F49,'[2]Chris P.'!F49,'[2]Thom E.'!F49,'[2]Samir D.'!F49,'[2]Bill M.'!F49,'[2]Roger T.'!F49)</f>
        <v>17</v>
      </c>
      <c r="G39" s="17">
        <f>SUM('[2]Ricky P.'!G49,'[2]Carl D.'!G49,'[2]Gary N.'!G49,'[2]Chris P.'!G49,'[2]Thom E.'!G49,'[2]Samir D.'!G49,'[2]Bill M.'!G49,'[2]Roger T.'!G49)</f>
        <v>30</v>
      </c>
      <c r="H39" s="17">
        <f>SUM('[2]Ricky P.'!H49,'[2]Carl D.'!H49,'[2]Gary N.'!H49,'[2]Chris P.'!H49,'[2]Thom E.'!H49,'[2]Samir D.'!H49,'[2]Bill M.'!H49,'[2]Roger T.'!H49)</f>
        <v>34</v>
      </c>
      <c r="I39" s="17">
        <f>SUM('[2]Ricky P.'!I49,'[2]Carl D.'!I49,'[2]Gary N.'!I49,'[2]Chris P.'!I49,'[2]Thom E.'!I49,'[2]Samir D.'!I49,'[2]Bill M.'!I49,'[2]Roger T.'!I49)</f>
        <v>46</v>
      </c>
      <c r="J39" s="29">
        <v>0</v>
      </c>
      <c r="K39" s="29">
        <v>12</v>
      </c>
      <c r="L39" s="5">
        <v>8</v>
      </c>
      <c r="M39" s="5">
        <v>36</v>
      </c>
      <c r="N39" s="29">
        <v>35</v>
      </c>
      <c r="O39" s="17"/>
      <c r="P39" s="16">
        <f>+SUM(C39:N39)</f>
        <v>319</v>
      </c>
    </row>
    <row r="40" spans="1:18" ht="12" customHeight="1" x14ac:dyDescent="0.25">
      <c r="A40" s="14" t="s">
        <v>49</v>
      </c>
      <c r="C40" s="29">
        <v>15</v>
      </c>
      <c r="D40" s="29">
        <v>12</v>
      </c>
      <c r="E40" s="29">
        <v>4</v>
      </c>
      <c r="F40" s="17">
        <f>SUM('[2]Ricky P.'!F50,'[2]Carl D.'!F50,'[2]Gary N.'!F50,'[2]Chris P.'!F50,'[2]Thom E.'!F50,'[2]Samir D.'!F50,'[2]Bill M.'!F50,'[2]Roger T.'!F50)</f>
        <v>3</v>
      </c>
      <c r="G40" s="17">
        <f>SUM('[2]Ricky P.'!G50,'[2]Carl D.'!G50,'[2]Gary N.'!G50,'[2]Chris P.'!G50,'[2]Thom E.'!G50,'[2]Samir D.'!G50,'[2]Bill M.'!G50,'[2]Roger T.'!G50)</f>
        <v>2</v>
      </c>
      <c r="H40" s="17">
        <f>SUM('[2]Ricky P.'!H50,'[2]Carl D.'!H50,'[2]Gary N.'!H50,'[2]Chris P.'!H50,'[2]Thom E.'!H50,'[2]Samir D.'!H50,'[2]Bill M.'!H50,'[2]Roger T.'!H50)</f>
        <v>0</v>
      </c>
      <c r="I40" s="17">
        <f>SUM('[2]Ricky P.'!I50,'[2]Carl D.'!I50,'[2]Gary N.'!I50,'[2]Chris P.'!I50,'[2]Thom E.'!I50,'[2]Samir D.'!I50,'[2]Bill M.'!I50,'[2]Roger T.'!I50)</f>
        <v>0</v>
      </c>
      <c r="J40" s="29">
        <v>1</v>
      </c>
      <c r="K40" s="29">
        <v>4</v>
      </c>
      <c r="L40" s="29">
        <v>22</v>
      </c>
      <c r="M40" s="29">
        <v>9</v>
      </c>
      <c r="N40" s="29">
        <v>5</v>
      </c>
      <c r="O40" s="17"/>
      <c r="P40" s="16">
        <f t="shared" ref="P40:P61" si="2">SUM(C40:N40)</f>
        <v>77</v>
      </c>
    </row>
    <row r="41" spans="1:18" ht="12" customHeight="1" x14ac:dyDescent="0.25">
      <c r="A41" t="s">
        <v>50</v>
      </c>
      <c r="C41" s="29">
        <v>0</v>
      </c>
      <c r="D41" s="29">
        <v>0</v>
      </c>
      <c r="E41" s="29">
        <v>1</v>
      </c>
      <c r="F41" s="17">
        <f>SUM('[2]Ricky P.'!F51,'[2]Carl D.'!F51,'[2]Gary N.'!F51,'[2]Chris P.'!F51,'[2]Thom E.'!F51,'[2]Samir D.'!F51,'[2]Bill M.'!F51,'[2]Roger T.'!F51)</f>
        <v>0</v>
      </c>
      <c r="G41" s="17">
        <f>SUM('[2]Ricky P.'!G51,'[2]Carl D.'!G51,'[2]Gary N.'!G51,'[2]Chris P.'!G51,'[2]Thom E.'!G51,'[2]Samir D.'!G51,'[2]Bill M.'!G51,'[2]Roger T.'!G51)</f>
        <v>0</v>
      </c>
      <c r="H41" s="17">
        <f>SUM('[2]Ricky P.'!H51,'[2]Carl D.'!H51,'[2]Gary N.'!H51,'[2]Chris P.'!H51,'[2]Thom E.'!H51,'[2]Samir D.'!H51,'[2]Bill M.'!H51,'[2]Roger T.'!H51)</f>
        <v>0</v>
      </c>
      <c r="I41" s="17">
        <f>SUM('[2]Ricky P.'!I51,'[2]Carl D.'!I51,'[2]Gary N.'!I51,'[2]Chris P.'!I51,'[2]Thom E.'!I51,'[2]Samir D.'!I51,'[2]Bill M.'!I51,'[2]Roger T.'!I51)</f>
        <v>2</v>
      </c>
      <c r="J41" s="29">
        <v>0</v>
      </c>
      <c r="K41" s="29">
        <v>0</v>
      </c>
      <c r="L41" s="29">
        <v>0</v>
      </c>
      <c r="M41" s="29">
        <v>2</v>
      </c>
      <c r="N41" s="29">
        <v>0</v>
      </c>
      <c r="O41" s="17"/>
      <c r="P41" s="16">
        <f t="shared" si="2"/>
        <v>5</v>
      </c>
    </row>
    <row r="42" spans="1:18" ht="12" customHeight="1" x14ac:dyDescent="0.25">
      <c r="A42" t="s">
        <v>51</v>
      </c>
      <c r="C42" s="27">
        <v>3</v>
      </c>
      <c r="D42" s="27">
        <v>6</v>
      </c>
      <c r="E42" s="27">
        <v>12</v>
      </c>
      <c r="F42" s="118">
        <f>SUM('[2]Ricky P.'!F52,'[2]Carl D.'!F52,'[2]Gary N.'!F52,'[2]Chris P.'!F52,'[2]Thom E.'!F52,'[2]Samir D.'!F52,'[2]Bill M.'!F52,'[2]Roger T.'!F52)</f>
        <v>14</v>
      </c>
      <c r="G42" s="118">
        <f>SUM('[2]Ricky P.'!G52,'[2]Carl D.'!G52,'[2]Gary N.'!G52,'[2]Chris P.'!G52,'[2]Thom E.'!G52,'[2]Samir D.'!G52,'[2]Bill M.'!G52,'[2]Roger T.'!G52)</f>
        <v>12</v>
      </c>
      <c r="H42" s="118">
        <f>SUM('[2]Ricky P.'!H52,'[2]Carl D.'!H52,'[2]Gary N.'!H52,'[2]Chris P.'!H52,'[2]Thom E.'!H52,'[2]Samir D.'!H52,'[2]Bill M.'!H52,'[2]Roger T.'!H52)</f>
        <v>4</v>
      </c>
      <c r="I42" s="118">
        <f>SUM('[2]Ricky P.'!I52,'[2]Carl D.'!I52,'[2]Gary N.'!I52,'[2]Chris P.'!I52,'[2]Thom E.'!I52,'[2]Samir D.'!I52,'[2]Bill M.'!I52,'[2]Roger T.'!I52)</f>
        <v>6</v>
      </c>
      <c r="J42" s="27">
        <v>10</v>
      </c>
      <c r="K42" s="27">
        <v>7</v>
      </c>
      <c r="L42" s="27">
        <v>12</v>
      </c>
      <c r="M42" s="27">
        <v>6</v>
      </c>
      <c r="N42" s="27">
        <v>3</v>
      </c>
      <c r="O42" s="18"/>
      <c r="P42" s="18">
        <f t="shared" si="2"/>
        <v>95</v>
      </c>
    </row>
    <row r="43" spans="1:18" ht="12" customHeight="1" thickBot="1" x14ac:dyDescent="0.3">
      <c r="A43" s="14" t="s">
        <v>52</v>
      </c>
      <c r="C43" s="27">
        <v>0</v>
      </c>
      <c r="D43" s="27">
        <v>0</v>
      </c>
      <c r="E43" s="27">
        <v>0</v>
      </c>
      <c r="F43" s="118">
        <f>SUM('[2]Ricky P.'!F53,'[2]Carl D.'!F53,'[2]Gary N.'!F53,'[2]Chris P.'!F53,'[2]Thom E.'!F53,'[2]Samir D.'!F53,'[2]Bill M.'!F53,'[2]Roger T.'!F53)</f>
        <v>0</v>
      </c>
      <c r="G43" s="118">
        <f>SUM('[2]Ricky P.'!G53,'[2]Carl D.'!G53,'[2]Gary N.'!G53,'[2]Chris P.'!G53,'[2]Thom E.'!G53,'[2]Samir D.'!G53,'[2]Bill M.'!G53,'[2]Roger T.'!G53)</f>
        <v>0</v>
      </c>
      <c r="H43" s="118">
        <f>SUM('[2]Ricky P.'!H53,'[2]Carl D.'!H53,'[2]Gary N.'!H53,'[2]Chris P.'!H53,'[2]Thom E.'!H53,'[2]Samir D.'!H53,'[2]Bill M.'!H53,'[2]Roger T.'!H53)</f>
        <v>0</v>
      </c>
      <c r="I43" s="118">
        <f>SUM('[2]Ricky P.'!I53,'[2]Carl D.'!I53,'[2]Gary N.'!I53,'[2]Chris P.'!I53,'[2]Thom E.'!I53,'[2]Samir D.'!I53,'[2]Bill M.'!I53,'[2]Roger T.'!I53)</f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18"/>
      <c r="P43" s="18">
        <f t="shared" si="2"/>
        <v>2</v>
      </c>
    </row>
    <row r="44" spans="1:18" ht="12" customHeight="1" x14ac:dyDescent="0.25">
      <c r="A44" s="87" t="s">
        <v>95</v>
      </c>
      <c r="B44" s="88"/>
      <c r="C44" s="27"/>
      <c r="D44" s="27"/>
      <c r="E44" s="27"/>
      <c r="F44" s="118"/>
      <c r="G44" s="118"/>
      <c r="H44" s="118"/>
      <c r="I44" s="118"/>
      <c r="J44" s="27"/>
      <c r="K44" s="27"/>
      <c r="L44" s="27"/>
      <c r="M44" s="27"/>
      <c r="N44" s="27"/>
      <c r="O44" s="18"/>
      <c r="P44" s="18">
        <f t="shared" si="2"/>
        <v>0</v>
      </c>
    </row>
    <row r="45" spans="1:18" ht="12" customHeight="1" x14ac:dyDescent="0.25">
      <c r="A45" s="80" t="s">
        <v>94</v>
      </c>
      <c r="B45" s="83"/>
      <c r="C45" s="27"/>
      <c r="D45" s="27"/>
      <c r="E45" s="27"/>
      <c r="F45" s="118"/>
      <c r="G45" s="118"/>
      <c r="H45" s="118"/>
      <c r="I45" s="118"/>
      <c r="J45" s="27"/>
      <c r="K45" s="27"/>
      <c r="L45" s="27"/>
      <c r="M45" s="27"/>
      <c r="N45" s="27"/>
      <c r="O45" s="18"/>
      <c r="P45" s="18">
        <f t="shared" si="2"/>
        <v>0</v>
      </c>
    </row>
    <row r="46" spans="1:18" ht="12" customHeight="1" x14ac:dyDescent="0.25">
      <c r="A46" s="80" t="s">
        <v>93</v>
      </c>
      <c r="B46" s="83"/>
      <c r="O46" s="18"/>
      <c r="P46" s="18">
        <f t="shared" si="2"/>
        <v>0</v>
      </c>
    </row>
    <row r="47" spans="1:18" ht="12" customHeight="1" x14ac:dyDescent="0.25">
      <c r="A47" s="80" t="s">
        <v>53</v>
      </c>
      <c r="B47" s="83"/>
      <c r="O47" s="18"/>
      <c r="P47" s="18">
        <f t="shared" si="2"/>
        <v>0</v>
      </c>
    </row>
    <row r="48" spans="1:18" ht="12" customHeight="1" x14ac:dyDescent="0.25">
      <c r="A48" s="76" t="s">
        <v>54</v>
      </c>
      <c r="B48" s="105"/>
      <c r="O48" s="18"/>
      <c r="P48" s="18"/>
    </row>
    <row r="49" spans="1:16" x14ac:dyDescent="0.25">
      <c r="A49" s="98" t="s">
        <v>55</v>
      </c>
      <c r="B49" s="104"/>
      <c r="C49">
        <v>1</v>
      </c>
      <c r="D49">
        <v>1</v>
      </c>
      <c r="E49">
        <v>1</v>
      </c>
      <c r="F49" s="118">
        <f>SUM('[2]Ricky P.'!F59,'[2]Carl D.'!F59,'[2]Gary N.'!F59,'[2]Chris P.'!F59,'[2]Thom E.'!F59,'[2]Samir D.'!F59,'[2]Bill M.'!F59,'[2]Roger T.'!F59)</f>
        <v>0</v>
      </c>
      <c r="G49" s="118">
        <f>SUM('[2]Ricky P.'!G59,'[2]Carl D.'!G59,'[2]Gary N.'!G59,'[2]Chris P.'!G59,'[2]Thom E.'!G59,'[2]Samir D.'!G59,'[2]Bill M.'!G59,'[2]Roger T.'!G59)</f>
        <v>0</v>
      </c>
      <c r="H49" s="118">
        <f>SUM('[2]Ricky P.'!H59,'[2]Carl D.'!H59,'[2]Gary N.'!H59,'[2]Chris P.'!H59,'[2]Thom E.'!H59,'[2]Samir D.'!H59,'[2]Bill M.'!H59,'[2]Roger T.'!H59)</f>
        <v>0</v>
      </c>
      <c r="I49" s="118">
        <f>SUM('[2]Ricky P.'!I59,'[2]Carl D.'!I59,'[2]Gary N.'!I59,'[2]Chris P.'!I59,'[2]Thom E.'!I59,'[2]Samir D.'!I59,'[2]Bill M.'!I59,'[2]Roger T.'!I59)</f>
        <v>0</v>
      </c>
      <c r="J49">
        <v>0</v>
      </c>
      <c r="K49">
        <v>2</v>
      </c>
      <c r="L49">
        <v>2</v>
      </c>
      <c r="M49">
        <v>3</v>
      </c>
      <c r="N49">
        <v>2</v>
      </c>
      <c r="O49" s="18"/>
      <c r="P49" s="18">
        <f>SUM(C49:N49)</f>
        <v>12</v>
      </c>
    </row>
    <row r="50" spans="1:16" x14ac:dyDescent="0.25">
      <c r="A50" s="80" t="s">
        <v>56</v>
      </c>
      <c r="B50" s="83"/>
      <c r="C50">
        <v>0</v>
      </c>
      <c r="D50">
        <v>0</v>
      </c>
      <c r="E50">
        <v>0</v>
      </c>
      <c r="F50" s="118">
        <f>SUM('[2]Ricky P.'!F60,'[2]Carl D.'!F60,'[2]Gary N.'!F60,'[2]Chris P.'!F60,'[2]Thom E.'!F60,'[2]Samir D.'!F60,'[2]Bill M.'!F60,'[2]Roger T.'!F60)</f>
        <v>0</v>
      </c>
      <c r="G50" s="118">
        <f>SUM('[2]Ricky P.'!G60,'[2]Carl D.'!G60,'[2]Gary N.'!G60,'[2]Chris P.'!G60,'[2]Thom E.'!G60,'[2]Samir D.'!G60,'[2]Bill M.'!G60,'[2]Roger T.'!G60)</f>
        <v>0</v>
      </c>
      <c r="H50" s="118">
        <f>SUM('[2]Ricky P.'!H60,'[2]Carl D.'!H60,'[2]Gary N.'!H60,'[2]Chris P.'!H60,'[2]Thom E.'!H60,'[2]Samir D.'!H60,'[2]Bill M.'!H60,'[2]Roger T.'!H60)</f>
        <v>0</v>
      </c>
      <c r="I50" s="118">
        <f>SUM('[2]Ricky P.'!I60,'[2]Carl D.'!I60,'[2]Gary N.'!I60,'[2]Chris P.'!I60,'[2]Thom E.'!I60,'[2]Samir D.'!I60,'[2]Bill M.'!I60,'[2]Roger T.'!I60)</f>
        <v>0</v>
      </c>
      <c r="J50">
        <v>0</v>
      </c>
      <c r="K50">
        <v>0</v>
      </c>
      <c r="L50">
        <v>0</v>
      </c>
      <c r="M50">
        <v>0</v>
      </c>
      <c r="N50">
        <v>1</v>
      </c>
      <c r="O50" s="18"/>
      <c r="P50" s="18">
        <f>SUM(C50:N50)</f>
        <v>1</v>
      </c>
    </row>
    <row r="51" spans="1:16" x14ac:dyDescent="0.25">
      <c r="A51" s="80" t="s">
        <v>57</v>
      </c>
      <c r="B51" s="83"/>
      <c r="C51">
        <v>0</v>
      </c>
      <c r="D51">
        <v>0</v>
      </c>
      <c r="E51">
        <v>0</v>
      </c>
      <c r="F51" s="118">
        <f>SUM('[2]Ricky P.'!F61,'[2]Carl D.'!F61,'[2]Gary N.'!F61,'[2]Chris P.'!F61,'[2]Thom E.'!F61,'[2]Samir D.'!F61,'[2]Bill M.'!F61,'[2]Roger T.'!F61)</f>
        <v>0</v>
      </c>
      <c r="G51" s="118">
        <f>SUM('[2]Ricky P.'!G61,'[2]Carl D.'!G61,'[2]Gary N.'!G61,'[2]Chris P.'!G61,'[2]Thom E.'!G61,'[2]Samir D.'!G61,'[2]Bill M.'!G61,'[2]Roger T.'!G61)</f>
        <v>0</v>
      </c>
      <c r="H51" s="118">
        <f>SUM('[2]Ricky P.'!H61,'[2]Carl D.'!H61,'[2]Gary N.'!H61,'[2]Chris P.'!H61,'[2]Thom E.'!H61,'[2]Samir D.'!H61,'[2]Bill M.'!H61,'[2]Roger T.'!H61)</f>
        <v>0</v>
      </c>
      <c r="I51" s="118">
        <f>SUM('[2]Ricky P.'!I61,'[2]Carl D.'!I61,'[2]Gary N.'!I61,'[2]Chris P.'!I61,'[2]Thom E.'!I61,'[2]Samir D.'!I61,'[2]Bill M.'!I61,'[2]Roger T.'!I61)</f>
        <v>0</v>
      </c>
      <c r="J51">
        <v>0</v>
      </c>
      <c r="K51">
        <v>0</v>
      </c>
      <c r="L51">
        <v>0</v>
      </c>
      <c r="M51">
        <v>0</v>
      </c>
      <c r="N51">
        <v>0</v>
      </c>
      <c r="O51" s="18"/>
      <c r="P51" s="18">
        <f>SUM(C51:N51)</f>
        <v>0</v>
      </c>
    </row>
    <row r="52" spans="1:16" x14ac:dyDescent="0.25">
      <c r="A52" s="80" t="s">
        <v>58</v>
      </c>
      <c r="B52" s="83"/>
      <c r="F52" s="118"/>
      <c r="G52" s="118"/>
      <c r="H52" s="118"/>
      <c r="I52" s="118"/>
      <c r="O52" s="18"/>
      <c r="P52" s="18"/>
    </row>
    <row r="53" spans="1:16" x14ac:dyDescent="0.25">
      <c r="A53" s="76" t="s">
        <v>59</v>
      </c>
      <c r="B53" s="105"/>
      <c r="C53">
        <v>0</v>
      </c>
      <c r="D53">
        <v>5</v>
      </c>
      <c r="E53">
        <v>1</v>
      </c>
      <c r="F53" s="118">
        <f>SUM('[2]Ricky P.'!F63,'[2]Carl D.'!F63,'[2]Gary N.'!F63,'[2]Chris P.'!F63,'[2]Thom E.'!F63,'[2]Samir D.'!F63,'[2]Bill M.'!F63,'[2]Roger T.'!F63)</f>
        <v>0</v>
      </c>
      <c r="G53" s="118">
        <f>SUM('[2]Ricky P.'!G63,'[2]Carl D.'!G63,'[2]Gary N.'!G63,'[2]Chris P.'!G63,'[2]Thom E.'!G63,'[2]Samir D.'!G63,'[2]Bill M.'!G63,'[2]Roger T.'!G63)</f>
        <v>0</v>
      </c>
      <c r="H53" s="118">
        <f>SUM('[2]Ricky P.'!H63,'[2]Carl D.'!H63,'[2]Gary N.'!H63,'[2]Chris P.'!H63,'[2]Thom E.'!H63,'[2]Samir D.'!H63,'[2]Bill M.'!H63,'[2]Roger T.'!H63)</f>
        <v>0</v>
      </c>
      <c r="I53" s="118">
        <f>SUM('[2]Ricky P.'!I63,'[2]Carl D.'!I63,'[2]Gary N.'!I63,'[2]Chris P.'!I63,'[2]Thom E.'!I63,'[2]Samir D.'!I63,'[2]Bill M.'!I63,'[2]Roger T.'!I63)</f>
        <v>0</v>
      </c>
      <c r="J53">
        <v>0</v>
      </c>
      <c r="K53">
        <v>4</v>
      </c>
      <c r="L53">
        <v>1</v>
      </c>
      <c r="M53">
        <v>1</v>
      </c>
      <c r="N53">
        <v>0</v>
      </c>
      <c r="O53" s="18"/>
      <c r="P53" s="18">
        <f t="shared" si="2"/>
        <v>12</v>
      </c>
    </row>
    <row r="54" spans="1:16" x14ac:dyDescent="0.25">
      <c r="A54" s="98" t="s">
        <v>60</v>
      </c>
      <c r="B54" s="104"/>
      <c r="C54">
        <v>0</v>
      </c>
      <c r="D54">
        <v>0</v>
      </c>
      <c r="E54">
        <v>0</v>
      </c>
      <c r="F54" s="118">
        <f>SUM('[2]Ricky P.'!F64,'[2]Carl D.'!F64,'[2]Gary N.'!F64,'[2]Chris P.'!F64,'[2]Thom E.'!F64,'[2]Samir D.'!F64,'[2]Bill M.'!F64,'[2]Roger T.'!F64)</f>
        <v>0</v>
      </c>
      <c r="G54" s="118">
        <f>SUM('[2]Ricky P.'!G64,'[2]Carl D.'!G64,'[2]Gary N.'!G64,'[2]Chris P.'!G64,'[2]Thom E.'!G64,'[2]Samir D.'!G64,'[2]Bill M.'!G64,'[2]Roger T.'!G64)</f>
        <v>0</v>
      </c>
      <c r="H54" s="118">
        <f>SUM('[2]Ricky P.'!H64,'[2]Carl D.'!H64,'[2]Gary N.'!H64,'[2]Chris P.'!H64,'[2]Thom E.'!H64,'[2]Samir D.'!H64,'[2]Bill M.'!H64,'[2]Roger T.'!H64)</f>
        <v>0</v>
      </c>
      <c r="I54" s="118">
        <f>SUM('[2]Ricky P.'!I64,'[2]Carl D.'!I64,'[2]Gary N.'!I64,'[2]Chris P.'!I64,'[2]Thom E.'!I64,'[2]Samir D.'!I64,'[2]Bill M.'!I64,'[2]Roger T.'!I64)</f>
        <v>0</v>
      </c>
      <c r="J54">
        <v>0</v>
      </c>
      <c r="K54">
        <v>0</v>
      </c>
      <c r="L54">
        <v>0</v>
      </c>
      <c r="M54">
        <v>0</v>
      </c>
      <c r="N54">
        <v>0</v>
      </c>
      <c r="O54" s="18"/>
      <c r="P54" s="18">
        <f>SUM(C54:N54)</f>
        <v>0</v>
      </c>
    </row>
    <row r="55" spans="1:16" x14ac:dyDescent="0.25">
      <c r="A55" s="80" t="s">
        <v>61</v>
      </c>
      <c r="B55" s="83"/>
      <c r="C55">
        <v>0</v>
      </c>
      <c r="D55">
        <v>1</v>
      </c>
      <c r="E55" s="27">
        <v>1</v>
      </c>
      <c r="F55" s="118">
        <f>SUM('[2]Ricky P.'!F65,'[2]Carl D.'!F65,'[2]Gary N.'!F65,'[2]Chris P.'!F65,'[2]Thom E.'!F65,'[2]Samir D.'!F65,'[2]Bill M.'!F65,'[2]Roger T.'!F65)</f>
        <v>0</v>
      </c>
      <c r="G55" s="118">
        <f>SUM('[2]Ricky P.'!G65,'[2]Carl D.'!G65,'[2]Gary N.'!G65,'[2]Chris P.'!G65,'[2]Thom E.'!G65,'[2]Samir D.'!G65,'[2]Bill M.'!G65,'[2]Roger T.'!G65)</f>
        <v>0</v>
      </c>
      <c r="H55" s="118">
        <f>SUM('[2]Ricky P.'!H65,'[2]Carl D.'!H65,'[2]Gary N.'!H65,'[2]Chris P.'!H65,'[2]Thom E.'!H65,'[2]Samir D.'!H65,'[2]Bill M.'!H65,'[2]Roger T.'!H65)</f>
        <v>0</v>
      </c>
      <c r="I55" s="118">
        <f>SUM('[2]Ricky P.'!I65,'[2]Carl D.'!I65,'[2]Gary N.'!I65,'[2]Chris P.'!I65,'[2]Thom E.'!I65,'[2]Samir D.'!I65,'[2]Bill M.'!I65,'[2]Roger T.'!I65)</f>
        <v>0</v>
      </c>
      <c r="J55" s="27">
        <v>0</v>
      </c>
      <c r="K55" s="27">
        <v>1</v>
      </c>
      <c r="L55" s="27">
        <v>0</v>
      </c>
      <c r="M55" s="27">
        <v>1</v>
      </c>
      <c r="N55" s="27">
        <v>0</v>
      </c>
      <c r="O55" s="18"/>
      <c r="P55" s="18">
        <f>SUM(C55:N55)</f>
        <v>4</v>
      </c>
    </row>
    <row r="56" spans="1:16" x14ac:dyDescent="0.25">
      <c r="A56" s="107" t="s">
        <v>62</v>
      </c>
      <c r="B56" s="108"/>
      <c r="C56" s="27">
        <v>0</v>
      </c>
      <c r="D56" s="27">
        <v>0</v>
      </c>
      <c r="E56" s="27">
        <v>0</v>
      </c>
      <c r="F56" s="118">
        <f>SUM('[2]Ricky P.'!F66,'[2]Carl D.'!F66,'[2]Gary N.'!F66,'[2]Chris P.'!F66,'[2]Thom E.'!F66,'[2]Samir D.'!F66,'[2]Bill M.'!F66,'[2]Roger T.'!F66)</f>
        <v>0</v>
      </c>
      <c r="G56" s="118">
        <f>SUM('[2]Ricky P.'!G66,'[2]Carl D.'!G66,'[2]Gary N.'!G66,'[2]Chris P.'!G66,'[2]Thom E.'!G66,'[2]Samir D.'!G66,'[2]Bill M.'!G66,'[2]Roger T.'!G66)</f>
        <v>0</v>
      </c>
      <c r="H56" s="118">
        <f>SUM('[2]Ricky P.'!H66,'[2]Carl D.'!H66,'[2]Gary N.'!H66,'[2]Chris P.'!H66,'[2]Thom E.'!H66,'[2]Samir D.'!H66,'[2]Bill M.'!H66,'[2]Roger T.'!H66)</f>
        <v>0</v>
      </c>
      <c r="I56" s="118">
        <f>SUM('[2]Ricky P.'!I66,'[2]Carl D.'!I66,'[2]Gary N.'!I66,'[2]Chris P.'!I66,'[2]Thom E.'!I66,'[2]Samir D.'!I66,'[2]Bill M.'!I66,'[2]Roger T.'!I66)</f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18"/>
      <c r="P56" s="18">
        <f>SUM(C56:N56)</f>
        <v>0</v>
      </c>
    </row>
    <row r="57" spans="1:16" x14ac:dyDescent="0.25">
      <c r="A57" s="19" t="s">
        <v>63</v>
      </c>
      <c r="B57" s="20"/>
      <c r="C57" s="27"/>
      <c r="D57" s="27"/>
      <c r="E57" s="27"/>
      <c r="F57" s="118"/>
      <c r="G57" s="118"/>
      <c r="H57" s="118"/>
      <c r="I57" s="118"/>
      <c r="J57" s="27"/>
      <c r="K57" s="27"/>
      <c r="L57" s="27"/>
      <c r="M57" s="27"/>
      <c r="N57" s="27"/>
      <c r="O57" s="18"/>
      <c r="P57" s="18"/>
    </row>
    <row r="58" spans="1:16" x14ac:dyDescent="0.25">
      <c r="A58" s="92" t="s">
        <v>64</v>
      </c>
      <c r="B58" s="93"/>
      <c r="C58" s="27">
        <v>0</v>
      </c>
      <c r="D58" s="27">
        <v>0</v>
      </c>
      <c r="E58" s="27">
        <v>0</v>
      </c>
      <c r="F58" s="118">
        <f>SUM('[2]Ricky P.'!F68,'[2]Carl D.'!F68,'[2]Gary N.'!F68,'[2]Chris P.'!F68,'[2]Thom E.'!F68,'[2]Samir D.'!F68,'[2]Bill M.'!F68,'[2]Roger T.'!F68)</f>
        <v>1</v>
      </c>
      <c r="G58" s="118">
        <f>SUM('[2]Ricky P.'!G68,'[2]Carl D.'!G68,'[2]Gary N.'!G68,'[2]Chris P.'!G68,'[2]Thom E.'!G68,'[2]Samir D.'!G68,'[2]Bill M.'!G68,'[2]Roger T.'!G68)</f>
        <v>0</v>
      </c>
      <c r="H58" s="118">
        <f>SUM('[2]Ricky P.'!H68,'[2]Carl D.'!H68,'[2]Gary N.'!H68,'[2]Chris P.'!H68,'[2]Thom E.'!H68,'[2]Samir D.'!H68,'[2]Bill M.'!H68,'[2]Roger T.'!H68)</f>
        <v>1</v>
      </c>
      <c r="I58" s="118">
        <f>SUM('[2]Ricky P.'!I68,'[2]Carl D.'!I68,'[2]Gary N.'!I68,'[2]Chris P.'!I68,'[2]Thom E.'!I68,'[2]Samir D.'!I68,'[2]Bill M.'!I68,'[2]Roger T.'!I68)</f>
        <v>0</v>
      </c>
      <c r="J58" s="27">
        <v>0</v>
      </c>
      <c r="K58" s="27">
        <v>0</v>
      </c>
      <c r="L58" s="27">
        <v>0</v>
      </c>
      <c r="M58" s="27">
        <v>1</v>
      </c>
      <c r="N58" s="27">
        <v>2</v>
      </c>
      <c r="O58" s="18"/>
      <c r="P58" s="18">
        <f>SUM(C58:N58)</f>
        <v>5</v>
      </c>
    </row>
    <row r="59" spans="1:16" x14ac:dyDescent="0.25">
      <c r="A59" s="92" t="s">
        <v>65</v>
      </c>
      <c r="B59" s="93"/>
      <c r="C59" s="27">
        <v>0</v>
      </c>
      <c r="D59" s="27">
        <v>0</v>
      </c>
      <c r="E59" s="27">
        <v>0</v>
      </c>
      <c r="F59" s="118">
        <f>SUM('[2]Ricky P.'!F69,'[2]Carl D.'!F69,'[2]Gary N.'!F69,'[2]Chris P.'!F69,'[2]Thom E.'!F69,'[2]Samir D.'!F69,'[2]Bill M.'!F69,'[2]Roger T.'!F69)</f>
        <v>0</v>
      </c>
      <c r="G59" s="118">
        <f>SUM('[2]Ricky P.'!G69,'[2]Carl D.'!G69,'[2]Gary N.'!G69,'[2]Chris P.'!G69,'[2]Thom E.'!G69,'[2]Samir D.'!G69,'[2]Bill M.'!G69,'[2]Roger T.'!G69)</f>
        <v>0</v>
      </c>
      <c r="H59" s="118">
        <f>SUM('[2]Ricky P.'!H69,'[2]Carl D.'!H69,'[2]Gary N.'!H69,'[2]Chris P.'!H69,'[2]Thom E.'!H69,'[2]Samir D.'!H69,'[2]Bill M.'!H69,'[2]Roger T.'!H69)</f>
        <v>0</v>
      </c>
      <c r="I59" s="118">
        <f>SUM('[2]Ricky P.'!I69,'[2]Carl D.'!I69,'[2]Gary N.'!I69,'[2]Chris P.'!I69,'[2]Thom E.'!I69,'[2]Samir D.'!I69,'[2]Bill M.'!I69,'[2]Roger T.'!I69)</f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18"/>
      <c r="P59" s="18">
        <f>SUM(C59:N59)</f>
        <v>0</v>
      </c>
    </row>
    <row r="60" spans="1:16" x14ac:dyDescent="0.25">
      <c r="A60" s="92" t="s">
        <v>66</v>
      </c>
      <c r="B60" s="93"/>
      <c r="C60" s="27"/>
      <c r="D60" s="27"/>
      <c r="E60" s="27"/>
      <c r="F60" s="118"/>
      <c r="G60" s="118"/>
      <c r="H60" s="118"/>
      <c r="I60" s="118"/>
      <c r="J60" s="27"/>
      <c r="K60" s="27"/>
      <c r="L60" s="27"/>
      <c r="M60" s="27"/>
      <c r="N60" s="27"/>
      <c r="O60" s="18"/>
      <c r="P60" s="18"/>
    </row>
    <row r="61" spans="1:16" ht="15.75" thickBot="1" x14ac:dyDescent="0.3">
      <c r="A61" s="94" t="s">
        <v>55</v>
      </c>
      <c r="B61" s="106"/>
      <c r="C61" s="27">
        <v>0</v>
      </c>
      <c r="D61" s="27">
        <v>2</v>
      </c>
      <c r="E61" s="27">
        <v>0</v>
      </c>
      <c r="F61" s="118">
        <f>SUM('[2]Ricky P.'!F71,'[2]Carl D.'!F71,'[2]Gary N.'!F71,'[2]Chris P.'!F71,'[2]Thom E.'!F71,'[2]Samir D.'!F71,'[2]Bill M.'!F71,'[2]Roger T.'!F71)</f>
        <v>0</v>
      </c>
      <c r="G61" s="118">
        <f>SUM('[2]Ricky P.'!G71,'[2]Carl D.'!G71,'[2]Gary N.'!G71,'[2]Chris P.'!G71,'[2]Thom E.'!G71,'[2]Samir D.'!G71,'[2]Bill M.'!G71,'[2]Roger T.'!G71)</f>
        <v>0</v>
      </c>
      <c r="H61" s="118">
        <f>SUM('[2]Ricky P.'!H71,'[2]Carl D.'!H71,'[2]Gary N.'!H71,'[2]Chris P.'!H71,'[2]Thom E.'!H71,'[2]Samir D.'!H71,'[2]Bill M.'!H71,'[2]Roger T.'!H71)</f>
        <v>0</v>
      </c>
      <c r="I61" s="118">
        <f>SUM('[2]Ricky P.'!I71,'[2]Carl D.'!I71,'[2]Gary N.'!I71,'[2]Chris P.'!I71,'[2]Thom E.'!I71,'[2]Samir D.'!I71,'[2]Bill M.'!I71,'[2]Roger T.'!I71)</f>
        <v>0</v>
      </c>
      <c r="J61" s="27">
        <v>0</v>
      </c>
      <c r="K61" s="27">
        <v>1</v>
      </c>
      <c r="L61" s="27">
        <v>0</v>
      </c>
      <c r="M61" s="27">
        <v>1</v>
      </c>
      <c r="N61" s="27">
        <v>1</v>
      </c>
      <c r="O61" s="18"/>
      <c r="P61" s="18">
        <f t="shared" si="2"/>
        <v>5</v>
      </c>
    </row>
    <row r="62" spans="1:16" x14ac:dyDescent="0.25">
      <c r="A62" s="87" t="s">
        <v>67</v>
      </c>
      <c r="B62" s="88"/>
      <c r="C62" s="27">
        <v>0</v>
      </c>
      <c r="D62" s="27">
        <v>0</v>
      </c>
      <c r="E62" s="27">
        <v>0</v>
      </c>
      <c r="F62" s="118">
        <f>SUM('[2]Ricky P.'!F72,'[2]Carl D.'!F72,'[2]Gary N.'!F72,'[2]Chris P.'!F72,'[2]Thom E.'!F72,'[2]Samir D.'!F72,'[2]Bill M.'!F72,'[2]Roger T.'!F72)</f>
        <v>0</v>
      </c>
      <c r="G62" s="118">
        <f>SUM('[2]Ricky P.'!G72,'[2]Carl D.'!G72,'[2]Gary N.'!G72,'[2]Chris P.'!G72,'[2]Thom E.'!G72,'[2]Samir D.'!G72,'[2]Bill M.'!G72,'[2]Roger T.'!G72)</f>
        <v>0</v>
      </c>
      <c r="H62" s="118">
        <f>SUM('[2]Ricky P.'!H72,'[2]Carl D.'!H72,'[2]Gary N.'!H72,'[2]Chris P.'!H72,'[2]Thom E.'!H72,'[2]Samir D.'!H72,'[2]Bill M.'!H72,'[2]Roger T.'!H72)</f>
        <v>0</v>
      </c>
      <c r="I62" s="118">
        <f>SUM('[2]Ricky P.'!I72,'[2]Carl D.'!I72,'[2]Gary N.'!I72,'[2]Chris P.'!I72,'[2]Thom E.'!I72,'[2]Samir D.'!I72,'[2]Bill M.'!I72,'[2]Roger T.'!I72)</f>
        <v>0</v>
      </c>
      <c r="J62" s="27">
        <v>0</v>
      </c>
      <c r="K62" s="27">
        <v>1</v>
      </c>
      <c r="L62" s="27">
        <v>0</v>
      </c>
      <c r="M62" s="27">
        <v>0</v>
      </c>
      <c r="N62" s="27">
        <v>0</v>
      </c>
      <c r="O62" s="18"/>
      <c r="P62" s="18">
        <f>SUM(C62:N62)</f>
        <v>1</v>
      </c>
    </row>
    <row r="63" spans="1:16" x14ac:dyDescent="0.25">
      <c r="A63" s="80" t="s">
        <v>68</v>
      </c>
      <c r="B63" s="83"/>
      <c r="C63">
        <v>0</v>
      </c>
      <c r="D63">
        <v>0</v>
      </c>
      <c r="E63" s="27">
        <v>0</v>
      </c>
      <c r="F63" s="118">
        <f>SUM('[2]Ricky P.'!F73,'[2]Carl D.'!F73,'[2]Gary N.'!F73,'[2]Chris P.'!F73,'[2]Thom E.'!F73,'[2]Samir D.'!F73,'[2]Bill M.'!F73,'[2]Roger T.'!F73)</f>
        <v>0</v>
      </c>
      <c r="G63" s="118">
        <f>SUM('[2]Ricky P.'!G73,'[2]Carl D.'!G73,'[2]Gary N.'!G73,'[2]Chris P.'!G73,'[2]Thom E.'!G73,'[2]Samir D.'!G73,'[2]Bill M.'!G73,'[2]Roger T.'!G73)</f>
        <v>0</v>
      </c>
      <c r="H63" s="118">
        <f>SUM('[2]Ricky P.'!H73,'[2]Carl D.'!H73,'[2]Gary N.'!H73,'[2]Chris P.'!H73,'[2]Thom E.'!H73,'[2]Samir D.'!H73,'[2]Bill M.'!H73,'[2]Roger T.'!H73)</f>
        <v>0</v>
      </c>
      <c r="I63" s="118">
        <f>SUM('[2]Ricky P.'!I73,'[2]Carl D.'!I73,'[2]Gary N.'!I73,'[2]Chris P.'!I73,'[2]Thom E.'!I73,'[2]Samir D.'!I73,'[2]Bill M.'!I73,'[2]Roger T.'!I73)</f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18"/>
      <c r="P63" s="18">
        <f>SUM(C63:N63)</f>
        <v>0</v>
      </c>
    </row>
    <row r="64" spans="1:16" ht="15.75" thickBot="1" x14ac:dyDescent="0.3">
      <c r="A64" s="96" t="s">
        <v>62</v>
      </c>
      <c r="B64" s="97"/>
      <c r="C64" s="27">
        <v>0</v>
      </c>
      <c r="D64" s="27">
        <v>0</v>
      </c>
      <c r="E64" s="27">
        <v>0</v>
      </c>
      <c r="F64" s="118">
        <f>SUM('[2]Ricky P.'!F74,'[2]Carl D.'!F74,'[2]Gary N.'!F74,'[2]Chris P.'!F74,'[2]Thom E.'!F74,'[2]Samir D.'!F74,'[2]Bill M.'!F74,'[2]Roger T.'!F74)</f>
        <v>0</v>
      </c>
      <c r="G64" s="118">
        <f>SUM('[2]Ricky P.'!G74,'[2]Carl D.'!G74,'[2]Gary N.'!G74,'[2]Chris P.'!G74,'[2]Thom E.'!G74,'[2]Samir D.'!G74,'[2]Bill M.'!G74,'[2]Roger T.'!G74)</f>
        <v>0</v>
      </c>
      <c r="H64" s="118">
        <f>SUM('[2]Ricky P.'!H74,'[2]Carl D.'!H74,'[2]Gary N.'!H74,'[2]Chris P.'!H74,'[2]Thom E.'!H74,'[2]Samir D.'!H74,'[2]Bill M.'!H74,'[2]Roger T.'!H74)</f>
        <v>0</v>
      </c>
      <c r="I64" s="118">
        <f>SUM('[2]Ricky P.'!I74,'[2]Carl D.'!I74,'[2]Gary N.'!I74,'[2]Chris P.'!I74,'[2]Thom E.'!I74,'[2]Samir D.'!I74,'[2]Bill M.'!I74,'[2]Roger T.'!I74)</f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1"/>
      <c r="P64" s="21">
        <f>SUM(C64:N64)</f>
        <v>0</v>
      </c>
    </row>
    <row r="65" spans="1:16" x14ac:dyDescent="0.25">
      <c r="A65" s="90" t="s">
        <v>69</v>
      </c>
      <c r="B65" s="91"/>
      <c r="C65" s="27"/>
      <c r="D65" s="27"/>
      <c r="E65" s="27"/>
      <c r="F65" s="118"/>
      <c r="G65" s="118"/>
      <c r="H65" s="118"/>
      <c r="I65" s="118"/>
      <c r="J65" s="27"/>
      <c r="K65" s="27"/>
      <c r="L65" s="27"/>
      <c r="M65" s="27"/>
      <c r="N65" s="27"/>
      <c r="O65" s="18"/>
      <c r="P65" s="18"/>
    </row>
    <row r="66" spans="1:16" x14ac:dyDescent="0.25">
      <c r="A66" s="22" t="s">
        <v>70</v>
      </c>
      <c r="B66" s="23"/>
      <c r="C66" s="27">
        <v>1</v>
      </c>
      <c r="D66" s="27">
        <v>0</v>
      </c>
      <c r="E66" s="27">
        <v>0</v>
      </c>
      <c r="F66" s="118">
        <f>SUM('[2]Ricky P.'!F76,'[2]Carl D.'!F76,'[2]Gary N.'!F76,'[2]Chris P.'!F76,'[2]Thom E.'!F76,'[2]Samir D.'!F76,'[2]Bill M.'!F76,'[2]Roger T.'!F76)</f>
        <v>0</v>
      </c>
      <c r="G66" s="118">
        <f>SUM('[2]Ricky P.'!G76,'[2]Carl D.'!G76,'[2]Gary N.'!G76,'[2]Chris P.'!G76,'[2]Thom E.'!G76,'[2]Samir D.'!G76,'[2]Bill M.'!G76,'[2]Roger T.'!G76)</f>
        <v>0</v>
      </c>
      <c r="H66" s="118">
        <f>SUM('[2]Ricky P.'!H76,'[2]Carl D.'!H76,'[2]Gary N.'!H76,'[2]Chris P.'!H76,'[2]Thom E.'!H76,'[2]Samir D.'!H76,'[2]Bill M.'!H76,'[2]Roger T.'!H76)</f>
        <v>0</v>
      </c>
      <c r="I66" s="118">
        <f>SUM('[2]Ricky P.'!I76,'[2]Carl D.'!I76,'[2]Gary N.'!I76,'[2]Chris P.'!I76,'[2]Thom E.'!I76,'[2]Samir D.'!I76,'[2]Bill M.'!I76,'[2]Roger T.'!I76)</f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18"/>
      <c r="P66" s="18">
        <f>SUM(C66:N66)</f>
        <v>1</v>
      </c>
    </row>
    <row r="67" spans="1:16" x14ac:dyDescent="0.25">
      <c r="A67" s="22" t="s">
        <v>71</v>
      </c>
      <c r="B67" s="23"/>
      <c r="C67" s="27">
        <v>4</v>
      </c>
      <c r="D67" s="27">
        <v>0</v>
      </c>
      <c r="E67" s="27">
        <v>1</v>
      </c>
      <c r="F67" s="21">
        <f>SUM('[2]Ricky P.'!F77,'[2]Carl D.'!F77,'[2]Gary N.'!F77,'[2]Chris P.'!F77,'[2]Thom E.'!F77,'[2]Samir D.'!F77,'[2]Bill M.'!F77,'[2]Roger T.'!F77)</f>
        <v>0</v>
      </c>
      <c r="G67" s="21">
        <f>SUM('[2]Ricky P.'!G77,'[2]Carl D.'!G77,'[2]Gary N.'!G77,'[2]Chris P.'!G77,'[2]Thom E.'!G77,'[2]Samir D.'!G77,'[2]Bill M.'!G77,'[2]Roger T.'!G77)</f>
        <v>1</v>
      </c>
      <c r="H67" s="21">
        <f>SUM('[2]Ricky P.'!H77,'[2]Carl D.'!H77,'[2]Gary N.'!H77,'[2]Chris P.'!H77,'[2]Thom E.'!H77,'[2]Samir D.'!H77,'[2]Bill M.'!H77,'[2]Roger T.'!H77)</f>
        <v>0</v>
      </c>
      <c r="I67" s="21">
        <f>SUM('[2]Ricky P.'!I77,'[2]Carl D.'!I77,'[2]Gary N.'!I77,'[2]Chris P.'!I77,'[2]Thom E.'!I77,'[2]Samir D.'!I77,'[2]Bill M.'!I77,'[2]Roger T.'!I77)</f>
        <v>0</v>
      </c>
      <c r="J67" s="27">
        <v>3</v>
      </c>
      <c r="K67" s="27">
        <v>0</v>
      </c>
      <c r="L67" s="27">
        <v>0</v>
      </c>
      <c r="M67" s="27">
        <v>0</v>
      </c>
      <c r="N67" s="27">
        <v>0</v>
      </c>
      <c r="O67" s="21"/>
      <c r="P67" s="21">
        <f>SUM(C67:N67)</f>
        <v>9</v>
      </c>
    </row>
    <row r="68" spans="1:16" x14ac:dyDescent="0.25">
      <c r="A68" s="22" t="s">
        <v>72</v>
      </c>
      <c r="B68" s="23"/>
      <c r="C68">
        <v>10</v>
      </c>
      <c r="D68">
        <v>7</v>
      </c>
      <c r="E68" s="27">
        <v>5</v>
      </c>
      <c r="F68" s="118">
        <f>SUM('[2]Ricky P.'!F78,'[2]Carl D.'!F78,'[2]Gary N.'!F78,'[2]Chris P.'!F78,'[2]Thom E.'!F78,'[2]Samir D.'!F78,'[2]Bill M.'!F78,'[2]Roger T.'!F78)</f>
        <v>12</v>
      </c>
      <c r="G68" s="118">
        <f>SUM('[2]Ricky P.'!G78,'[2]Carl D.'!G78,'[2]Gary N.'!G78,'[2]Chris P.'!G78,'[2]Thom E.'!G78,'[2]Samir D.'!G78,'[2]Bill M.'!G78,'[2]Roger T.'!G78)</f>
        <v>10</v>
      </c>
      <c r="H68" s="118">
        <f>SUM('[2]Ricky P.'!H78,'[2]Carl D.'!H78,'[2]Gary N.'!H78,'[2]Chris P.'!H78,'[2]Thom E.'!H78,'[2]Samir D.'!H78,'[2]Bill M.'!H78,'[2]Roger T.'!H78)</f>
        <v>7</v>
      </c>
      <c r="I68" s="118">
        <f>SUM('[2]Ricky P.'!I78,'[2]Carl D.'!I78,'[2]Gary N.'!I78,'[2]Chris P.'!I78,'[2]Thom E.'!I78,'[2]Samir D.'!I78,'[2]Bill M.'!I78,'[2]Roger T.'!I78)</f>
        <v>3</v>
      </c>
      <c r="J68" s="27">
        <v>8</v>
      </c>
      <c r="K68" s="27">
        <v>9</v>
      </c>
      <c r="L68" s="27">
        <v>9</v>
      </c>
      <c r="M68" s="27">
        <v>10</v>
      </c>
      <c r="N68" s="27">
        <v>8</v>
      </c>
      <c r="O68" s="18"/>
      <c r="P68" s="18">
        <f>SUM(C68:N68)</f>
        <v>98</v>
      </c>
    </row>
    <row r="69" spans="1:16" x14ac:dyDescent="0.25">
      <c r="A69" t="s">
        <v>92</v>
      </c>
      <c r="C69" s="27"/>
      <c r="D69" s="27"/>
      <c r="E69" s="27"/>
      <c r="F69" s="118"/>
      <c r="G69" s="118"/>
      <c r="H69" s="118"/>
      <c r="I69" s="118"/>
      <c r="J69" s="27"/>
      <c r="K69" s="27"/>
      <c r="L69" s="27"/>
      <c r="M69" s="27"/>
      <c r="N69" s="27"/>
      <c r="O69" s="18"/>
      <c r="P69" s="18">
        <f>SUM(C69:N69)</f>
        <v>0</v>
      </c>
    </row>
    <row r="70" spans="1:16" x14ac:dyDescent="0.25">
      <c r="A70" t="s">
        <v>91</v>
      </c>
      <c r="P70" s="18">
        <f>SUM(C70:N70)</f>
        <v>0</v>
      </c>
    </row>
    <row r="71" spans="1:16" x14ac:dyDescent="0.25">
      <c r="A71" t="s">
        <v>73</v>
      </c>
      <c r="P71" s="18"/>
    </row>
    <row r="72" spans="1:16" x14ac:dyDescent="0.25">
      <c r="A72" t="s">
        <v>74</v>
      </c>
      <c r="C72" s="27">
        <v>178</v>
      </c>
      <c r="D72" s="27">
        <v>199</v>
      </c>
      <c r="E72" s="27">
        <v>192</v>
      </c>
      <c r="F72" s="21">
        <f>SUM('[2]Ricky P.'!F82,'[2]Carl D.'!F82,'[2]Gary N.'!F82,'[2]Chris P.'!F82,'[2]Thom E.'!F82,'[2]Samir D.'!F82,'[2]Bill M.'!F82,'[2]Roger T.'!F82)</f>
        <v>181</v>
      </c>
      <c r="G72" s="21">
        <f>SUM('[2]Ricky P.'!G82,'[2]Carl D.'!G82,'[2]Gary N.'!G82,'[2]Chris P.'!G82,'[2]Thom E.'!G82,'[2]Samir D.'!G82,'[2]Bill M.'!G82,'[2]Roger T.'!G82)</f>
        <v>175.5</v>
      </c>
      <c r="H72" s="21">
        <f>SUM('[2]Ricky P.'!H82,'[2]Carl D.'!H82,'[2]Gary N.'!H82,'[2]Chris P.'!H82,'[2]Thom E.'!H82,'[2]Samir D.'!H82,'[2]Bill M.'!H82,'[2]Roger T.'!H82)</f>
        <v>150</v>
      </c>
      <c r="I72" s="21">
        <f>SUM('[2]Ricky P.'!I82,'[2]Carl D.'!I82,'[2]Gary N.'!I82,'[2]Chris P.'!I82,'[2]Thom E.'!I82,'[2]Samir D.'!I82,'[2]Bill M.'!I82,'[2]Roger T.'!I82)</f>
        <v>170</v>
      </c>
      <c r="J72" s="27">
        <v>186</v>
      </c>
      <c r="K72" s="27">
        <v>189.5</v>
      </c>
      <c r="L72" s="27">
        <v>164.5</v>
      </c>
      <c r="M72" s="27">
        <v>166</v>
      </c>
      <c r="N72" s="27">
        <v>161.5</v>
      </c>
      <c r="P72" s="18">
        <f>SUM(C72:N72)</f>
        <v>2113</v>
      </c>
    </row>
    <row r="73" spans="1:16" x14ac:dyDescent="0.25">
      <c r="A73" t="s">
        <v>75</v>
      </c>
      <c r="C73" s="27">
        <v>13</v>
      </c>
      <c r="D73" s="27">
        <v>8</v>
      </c>
      <c r="E73" s="27">
        <v>15</v>
      </c>
      <c r="F73" s="118">
        <f>SUM('[2]Ricky P.'!F83,'[2]Carl D.'!F83,'[2]Gary N.'!F83,'[2]Chris P.'!F83,'[2]Thom E.'!F83,'[2]Samir D.'!F83,'[2]Bill M.'!F83,'[2]Roger T.'!F83)</f>
        <v>8</v>
      </c>
      <c r="G73" s="118">
        <f>SUM('[2]Ricky P.'!G83,'[2]Carl D.'!G83,'[2]Gary N.'!G83,'[2]Chris P.'!G83,'[2]Thom E.'!G83,'[2]Samir D.'!G83,'[2]Bill M.'!G83,'[2]Roger T.'!G83)</f>
        <v>8</v>
      </c>
      <c r="H73" s="118">
        <f>SUM('[2]Ricky P.'!H83,'[2]Carl D.'!H83,'[2]Gary N.'!H83,'[2]Chris P.'!H83,'[2]Thom E.'!H83,'[2]Samir D.'!H83,'[2]Bill M.'!H83,'[2]Roger T.'!H83)</f>
        <v>11</v>
      </c>
      <c r="I73" s="118">
        <f>SUM('[2]Ricky P.'!I83,'[2]Carl D.'!I83,'[2]Gary N.'!I83,'[2]Chris P.'!I83,'[2]Thom E.'!I83,'[2]Samir D.'!I83,'[2]Bill M.'!I83,'[2]Roger T.'!I83)</f>
        <v>7</v>
      </c>
      <c r="J73" s="27">
        <v>7</v>
      </c>
      <c r="K73" s="27">
        <v>13</v>
      </c>
      <c r="L73" s="27">
        <v>9</v>
      </c>
      <c r="M73" s="27">
        <v>11</v>
      </c>
      <c r="N73" s="27">
        <v>12</v>
      </c>
      <c r="P73" s="18">
        <f>SUM(C73:N73)</f>
        <v>122</v>
      </c>
    </row>
  </sheetData>
  <mergeCells count="3">
    <mergeCell ref="A1:P1"/>
    <mergeCell ref="A2:P2"/>
    <mergeCell ref="A3:P3"/>
  </mergeCells>
  <pageMargins left="0.7" right="0.7" top="0.75" bottom="0.75" header="0.3" footer="0.3"/>
  <pageSetup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topLeftCell="A42" workbookViewId="0">
      <selection activeCell="N6" sqref="N6:N74"/>
    </sheetView>
  </sheetViews>
  <sheetFormatPr defaultRowHeight="15" x14ac:dyDescent="0.25"/>
  <cols>
    <col min="1" max="1" width="31.140625" customWidth="1"/>
    <col min="2" max="2" width="22.5703125" customWidth="1"/>
    <col min="3" max="3" width="7.5703125" bestFit="1" customWidth="1"/>
    <col min="4" max="4" width="7.7109375" bestFit="1" customWidth="1"/>
    <col min="5" max="5" width="7.5703125" bestFit="1" customWidth="1"/>
    <col min="6" max="6" width="7.85546875" bestFit="1" customWidth="1"/>
    <col min="7" max="8" width="7.5703125" bestFit="1" customWidth="1"/>
    <col min="9" max="9" width="7.7109375" bestFit="1" customWidth="1"/>
    <col min="10" max="10" width="6.5703125" bestFit="1" customWidth="1"/>
    <col min="11" max="11" width="7.85546875" bestFit="1" customWidth="1"/>
    <col min="12" max="12" width="7.5703125" bestFit="1" customWidth="1"/>
    <col min="13" max="13" width="7.28515625" bestFit="1" customWidth="1"/>
    <col min="14" max="14" width="7.7109375" bestFit="1" customWidth="1"/>
    <col min="15" max="15" width="6" customWidth="1"/>
    <col min="16" max="16" width="7.7109375" bestFit="1" customWidth="1"/>
  </cols>
  <sheetData>
    <row r="1" spans="1:18" ht="12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8" ht="12" customHeight="1" x14ac:dyDescent="0.25">
      <c r="A2" s="155" t="s">
        <v>89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8" ht="12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8" ht="12" customHeight="1" thickBot="1" x14ac:dyDescent="0.3">
      <c r="A4" s="78" t="s">
        <v>1</v>
      </c>
      <c r="B4" s="79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2"/>
      <c r="P4" s="2" t="s">
        <v>14</v>
      </c>
    </row>
    <row r="5" spans="1:18" ht="12" customHeight="1" x14ac:dyDescent="0.25">
      <c r="A5" s="3" t="s">
        <v>15</v>
      </c>
      <c r="B5" s="4"/>
      <c r="C5" s="5"/>
      <c r="D5" s="5"/>
      <c r="E5" s="5"/>
      <c r="F5" s="5"/>
      <c r="G5" s="5"/>
      <c r="H5" s="5"/>
      <c r="I5" s="5"/>
      <c r="J5" s="5"/>
      <c r="K5" s="27"/>
      <c r="L5" s="5"/>
      <c r="M5" s="5"/>
      <c r="N5" s="5"/>
      <c r="O5" s="2"/>
      <c r="P5" s="1"/>
      <c r="Q5" s="6"/>
      <c r="R5" s="6"/>
    </row>
    <row r="6" spans="1:18" s="6" customFormat="1" ht="12" customHeight="1" x14ac:dyDescent="0.25">
      <c r="A6" s="7" t="s">
        <v>16</v>
      </c>
      <c r="B6" s="8"/>
      <c r="C6" s="5">
        <v>24</v>
      </c>
      <c r="D6" s="5">
        <v>34</v>
      </c>
      <c r="E6" s="5">
        <v>21</v>
      </c>
      <c r="F6" s="10">
        <v>19</v>
      </c>
      <c r="G6" s="10">
        <v>28</v>
      </c>
      <c r="H6" s="10">
        <v>18</v>
      </c>
      <c r="I6" s="10">
        <v>16</v>
      </c>
      <c r="J6" s="10">
        <v>22</v>
      </c>
      <c r="K6" s="10">
        <v>23</v>
      </c>
      <c r="L6" s="5">
        <v>23</v>
      </c>
      <c r="M6" s="5">
        <v>31</v>
      </c>
      <c r="N6" s="5">
        <v>28</v>
      </c>
      <c r="O6" s="10"/>
      <c r="P6" s="9">
        <f t="shared" ref="P6:P22" si="0">SUM(C6:N6)</f>
        <v>287</v>
      </c>
    </row>
    <row r="7" spans="1:18" s="6" customFormat="1" ht="12" customHeight="1" x14ac:dyDescent="0.25">
      <c r="A7" s="7" t="s">
        <v>17</v>
      </c>
      <c r="B7" s="8"/>
      <c r="C7" s="5">
        <v>16</v>
      </c>
      <c r="D7" s="5">
        <v>18</v>
      </c>
      <c r="E7" s="5">
        <v>26</v>
      </c>
      <c r="F7" s="10">
        <v>12</v>
      </c>
      <c r="G7" s="10">
        <v>25</v>
      </c>
      <c r="H7" s="10">
        <v>12</v>
      </c>
      <c r="I7" s="10">
        <v>15</v>
      </c>
      <c r="J7" s="10">
        <v>22</v>
      </c>
      <c r="K7" s="10">
        <v>22</v>
      </c>
      <c r="L7" s="5">
        <v>14</v>
      </c>
      <c r="M7" s="5">
        <v>23</v>
      </c>
      <c r="N7" s="5">
        <v>29</v>
      </c>
      <c r="O7" s="10"/>
      <c r="P7" s="9">
        <f t="shared" si="0"/>
        <v>234</v>
      </c>
    </row>
    <row r="8" spans="1:18" s="6" customFormat="1" ht="12" customHeight="1" x14ac:dyDescent="0.25">
      <c r="A8" s="11" t="s">
        <v>18</v>
      </c>
      <c r="B8" s="12"/>
      <c r="C8" s="5">
        <v>15</v>
      </c>
      <c r="D8" s="5">
        <v>6</v>
      </c>
      <c r="E8" s="5">
        <v>10</v>
      </c>
      <c r="F8" s="10">
        <v>7</v>
      </c>
      <c r="G8" s="10">
        <v>10</v>
      </c>
      <c r="H8" s="10">
        <v>10</v>
      </c>
      <c r="I8" s="10">
        <v>9</v>
      </c>
      <c r="J8" s="10">
        <v>9</v>
      </c>
      <c r="K8" s="10">
        <v>7</v>
      </c>
      <c r="L8" s="5">
        <v>8</v>
      </c>
      <c r="M8" s="5">
        <v>12</v>
      </c>
      <c r="N8" s="5">
        <v>8</v>
      </c>
      <c r="O8" s="10"/>
      <c r="P8" s="9">
        <f t="shared" si="0"/>
        <v>111</v>
      </c>
    </row>
    <row r="9" spans="1:18" s="6" customFormat="1" ht="12" customHeight="1" x14ac:dyDescent="0.25">
      <c r="A9" s="80" t="s">
        <v>19</v>
      </c>
      <c r="B9" s="81"/>
      <c r="C9" s="5">
        <v>3</v>
      </c>
      <c r="D9" s="5">
        <v>4</v>
      </c>
      <c r="E9" s="5">
        <v>2</v>
      </c>
      <c r="F9" s="10">
        <v>2</v>
      </c>
      <c r="G9" s="10">
        <v>5</v>
      </c>
      <c r="H9" s="10">
        <v>2</v>
      </c>
      <c r="I9" s="10">
        <v>4</v>
      </c>
      <c r="J9" s="10">
        <v>5</v>
      </c>
      <c r="K9" s="10">
        <v>0</v>
      </c>
      <c r="L9" s="5">
        <v>3</v>
      </c>
      <c r="M9" s="5">
        <v>3</v>
      </c>
      <c r="N9" s="5">
        <v>3</v>
      </c>
      <c r="O9" s="10"/>
      <c r="P9" s="9">
        <f t="shared" si="0"/>
        <v>36</v>
      </c>
    </row>
    <row r="10" spans="1:18" s="6" customFormat="1" ht="12" customHeight="1" x14ac:dyDescent="0.25">
      <c r="A10" s="80" t="s">
        <v>20</v>
      </c>
      <c r="B10" s="81"/>
      <c r="C10" s="5">
        <v>6</v>
      </c>
      <c r="D10" s="5">
        <v>13</v>
      </c>
      <c r="E10" s="5">
        <v>8</v>
      </c>
      <c r="F10" s="10">
        <v>2</v>
      </c>
      <c r="G10" s="10">
        <v>15</v>
      </c>
      <c r="H10" s="10">
        <v>0</v>
      </c>
      <c r="I10" s="10">
        <v>4</v>
      </c>
      <c r="J10" s="10">
        <v>5</v>
      </c>
      <c r="K10" s="10">
        <v>8</v>
      </c>
      <c r="L10" s="5">
        <v>3</v>
      </c>
      <c r="M10" s="5">
        <v>6</v>
      </c>
      <c r="N10" s="5">
        <v>8</v>
      </c>
      <c r="O10" s="10"/>
      <c r="P10" s="9">
        <f t="shared" si="0"/>
        <v>78</v>
      </c>
    </row>
    <row r="11" spans="1:18" ht="12" customHeight="1" x14ac:dyDescent="0.25">
      <c r="A11" s="80" t="s">
        <v>21</v>
      </c>
      <c r="B11" s="81"/>
      <c r="C11" s="5">
        <v>6</v>
      </c>
      <c r="D11" s="5">
        <v>13</v>
      </c>
      <c r="E11" s="5">
        <v>8</v>
      </c>
      <c r="F11" s="10">
        <v>2</v>
      </c>
      <c r="G11" s="10">
        <v>11</v>
      </c>
      <c r="H11" s="10">
        <v>1</v>
      </c>
      <c r="I11" s="10">
        <v>3</v>
      </c>
      <c r="J11" s="10">
        <v>5</v>
      </c>
      <c r="K11" s="10">
        <v>8</v>
      </c>
      <c r="L11" s="5">
        <v>2</v>
      </c>
      <c r="M11" s="5">
        <v>5</v>
      </c>
      <c r="N11" s="5">
        <v>7</v>
      </c>
      <c r="O11" s="10"/>
      <c r="P11" s="9">
        <f t="shared" si="0"/>
        <v>71</v>
      </c>
      <c r="Q11" s="6"/>
      <c r="R11" s="6"/>
    </row>
    <row r="12" spans="1:18" ht="12" customHeight="1" x14ac:dyDescent="0.25">
      <c r="A12" s="80" t="s">
        <v>22</v>
      </c>
      <c r="B12" s="81"/>
      <c r="C12" s="5">
        <v>2</v>
      </c>
      <c r="D12" s="5">
        <v>0</v>
      </c>
      <c r="E12" s="5">
        <v>2</v>
      </c>
      <c r="F12" s="10">
        <v>0</v>
      </c>
      <c r="G12" s="10">
        <v>4</v>
      </c>
      <c r="H12" s="10">
        <v>0</v>
      </c>
      <c r="I12" s="10">
        <v>1</v>
      </c>
      <c r="J12" s="10">
        <v>1</v>
      </c>
      <c r="K12" s="10">
        <v>2</v>
      </c>
      <c r="L12" s="5">
        <v>1</v>
      </c>
      <c r="M12" s="5">
        <v>1</v>
      </c>
      <c r="N12" s="5">
        <v>1</v>
      </c>
      <c r="O12" s="10"/>
      <c r="P12" s="9">
        <f t="shared" si="0"/>
        <v>15</v>
      </c>
      <c r="Q12" s="6"/>
      <c r="R12" s="6"/>
    </row>
    <row r="13" spans="1:18" ht="12" customHeight="1" x14ac:dyDescent="0.25">
      <c r="A13" s="80" t="s">
        <v>23</v>
      </c>
      <c r="B13" s="81"/>
      <c r="C13" s="5">
        <v>22</v>
      </c>
      <c r="D13" s="5">
        <v>20</v>
      </c>
      <c r="E13" s="5">
        <v>22</v>
      </c>
      <c r="F13" s="10">
        <v>19</v>
      </c>
      <c r="G13" s="10">
        <v>24</v>
      </c>
      <c r="H13" s="10">
        <v>22</v>
      </c>
      <c r="I13" s="10">
        <v>17</v>
      </c>
      <c r="J13" s="10">
        <v>22</v>
      </c>
      <c r="K13" s="10">
        <v>22</v>
      </c>
      <c r="L13" s="5">
        <v>20</v>
      </c>
      <c r="M13" s="5">
        <v>23</v>
      </c>
      <c r="N13" s="5">
        <v>22</v>
      </c>
      <c r="O13" s="10"/>
      <c r="P13" s="9">
        <f t="shared" si="0"/>
        <v>255</v>
      </c>
      <c r="Q13" s="6"/>
      <c r="R13" s="6"/>
    </row>
    <row r="14" spans="1:18" ht="12" customHeight="1" x14ac:dyDescent="0.25">
      <c r="A14" s="80" t="s">
        <v>24</v>
      </c>
      <c r="B14" s="81"/>
      <c r="C14" s="5">
        <v>0</v>
      </c>
      <c r="D14" s="5">
        <v>0</v>
      </c>
      <c r="E14" s="5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5">
        <v>0</v>
      </c>
      <c r="M14" s="5">
        <v>0</v>
      </c>
      <c r="N14" s="5">
        <v>0</v>
      </c>
      <c r="O14" s="10"/>
      <c r="P14" s="9">
        <f t="shared" si="0"/>
        <v>0</v>
      </c>
      <c r="Q14" s="6"/>
      <c r="R14" s="6"/>
    </row>
    <row r="15" spans="1:18" ht="12" customHeight="1" x14ac:dyDescent="0.25">
      <c r="A15" s="76" t="s">
        <v>25</v>
      </c>
      <c r="B15" s="82"/>
      <c r="C15" s="5">
        <v>0</v>
      </c>
      <c r="D15" s="5">
        <v>0</v>
      </c>
      <c r="E15" s="5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5">
        <v>0</v>
      </c>
      <c r="M15" s="5">
        <v>0</v>
      </c>
      <c r="N15" s="5">
        <v>0</v>
      </c>
      <c r="O15" s="10"/>
      <c r="P15" s="9">
        <f t="shared" si="0"/>
        <v>0</v>
      </c>
      <c r="Q15" s="6"/>
      <c r="R15" s="6"/>
    </row>
    <row r="16" spans="1:18" ht="12" customHeight="1" x14ac:dyDescent="0.25">
      <c r="A16" s="76" t="s">
        <v>26</v>
      </c>
      <c r="B16" s="77"/>
      <c r="C16" s="5">
        <v>0</v>
      </c>
      <c r="D16" s="5">
        <v>1</v>
      </c>
      <c r="E16" s="5">
        <v>1</v>
      </c>
      <c r="F16" s="10">
        <v>3</v>
      </c>
      <c r="G16" s="10">
        <v>0</v>
      </c>
      <c r="H16" s="10">
        <v>2</v>
      </c>
      <c r="I16" s="10">
        <v>1</v>
      </c>
      <c r="J16" s="10">
        <v>0</v>
      </c>
      <c r="K16" s="10">
        <v>0</v>
      </c>
      <c r="L16" s="5"/>
      <c r="M16" s="5">
        <v>2</v>
      </c>
      <c r="N16" s="5">
        <v>2</v>
      </c>
      <c r="O16" s="10"/>
      <c r="P16" s="9">
        <f t="shared" si="0"/>
        <v>12</v>
      </c>
      <c r="Q16" s="6"/>
      <c r="R16" s="6"/>
    </row>
    <row r="17" spans="1:18" ht="12" customHeight="1" x14ac:dyDescent="0.25">
      <c r="A17" s="80" t="s">
        <v>27</v>
      </c>
      <c r="B17" s="81"/>
      <c r="C17" s="5">
        <v>0</v>
      </c>
      <c r="D17" s="5">
        <v>0</v>
      </c>
      <c r="E17" s="5">
        <v>0</v>
      </c>
      <c r="F17" s="10">
        <v>1</v>
      </c>
      <c r="G17" s="10">
        <v>1</v>
      </c>
      <c r="H17" s="10">
        <v>2</v>
      </c>
      <c r="I17" s="10">
        <v>4</v>
      </c>
      <c r="J17" s="10">
        <v>0</v>
      </c>
      <c r="K17" s="10">
        <v>3</v>
      </c>
      <c r="L17" s="5">
        <v>1</v>
      </c>
      <c r="M17" s="5">
        <v>1</v>
      </c>
      <c r="N17" s="5">
        <v>4</v>
      </c>
      <c r="O17" s="10"/>
      <c r="P17" s="9">
        <f t="shared" si="0"/>
        <v>17</v>
      </c>
      <c r="Q17" s="6"/>
      <c r="R17" s="6"/>
    </row>
    <row r="18" spans="1:18" ht="12" customHeight="1" x14ac:dyDescent="0.25">
      <c r="A18" s="80" t="s">
        <v>28</v>
      </c>
      <c r="B18" s="84"/>
      <c r="C18" s="5">
        <v>0</v>
      </c>
      <c r="D18" s="5">
        <v>0</v>
      </c>
      <c r="E18" s="5">
        <v>1</v>
      </c>
      <c r="F18" s="10">
        <v>0</v>
      </c>
      <c r="G18" s="10">
        <v>0</v>
      </c>
      <c r="H18" s="10">
        <v>1</v>
      </c>
      <c r="I18" s="10">
        <v>0</v>
      </c>
      <c r="J18" s="10">
        <v>0</v>
      </c>
      <c r="K18" s="10">
        <v>0</v>
      </c>
      <c r="L18" s="5">
        <v>0</v>
      </c>
      <c r="M18" s="5">
        <v>1</v>
      </c>
      <c r="N18" s="5">
        <v>2</v>
      </c>
      <c r="O18" s="10"/>
      <c r="P18" s="9">
        <f t="shared" si="0"/>
        <v>5</v>
      </c>
      <c r="Q18" s="6"/>
      <c r="R18" s="6"/>
    </row>
    <row r="19" spans="1:18" ht="12" customHeight="1" x14ac:dyDescent="0.25">
      <c r="A19" s="80" t="s">
        <v>29</v>
      </c>
      <c r="B19" s="81"/>
      <c r="C19" s="5">
        <v>11</v>
      </c>
      <c r="D19" s="5">
        <v>0</v>
      </c>
      <c r="E19" s="5">
        <v>1</v>
      </c>
      <c r="F19" s="10">
        <v>1</v>
      </c>
      <c r="G19" s="10">
        <v>2</v>
      </c>
      <c r="H19" s="10">
        <v>6</v>
      </c>
      <c r="I19" s="10">
        <v>0</v>
      </c>
      <c r="J19" s="10">
        <v>0</v>
      </c>
      <c r="K19" s="10">
        <v>0</v>
      </c>
      <c r="L19" s="5">
        <v>0</v>
      </c>
      <c r="M19" s="5">
        <v>0</v>
      </c>
      <c r="N19" s="5">
        <v>1</v>
      </c>
      <c r="O19" s="10"/>
      <c r="P19" s="9">
        <f t="shared" si="0"/>
        <v>22</v>
      </c>
      <c r="Q19" s="6"/>
      <c r="R19" s="6"/>
    </row>
    <row r="20" spans="1:18" ht="12" customHeight="1" x14ac:dyDescent="0.25">
      <c r="A20" s="92" t="s">
        <v>30</v>
      </c>
      <c r="B20" s="13"/>
      <c r="C20" s="5">
        <v>0</v>
      </c>
      <c r="D20" s="5">
        <v>0</v>
      </c>
      <c r="E20" s="5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5">
        <v>0</v>
      </c>
      <c r="M20" s="5">
        <v>0</v>
      </c>
      <c r="N20" s="5">
        <v>0</v>
      </c>
      <c r="O20" s="10"/>
      <c r="P20" s="9">
        <f t="shared" si="0"/>
        <v>0</v>
      </c>
      <c r="Q20" s="6"/>
      <c r="R20" s="6"/>
    </row>
    <row r="21" spans="1:18" ht="12" customHeight="1" thickBot="1" x14ac:dyDescent="0.3">
      <c r="A21" s="94" t="s">
        <v>31</v>
      </c>
      <c r="B21" s="101"/>
      <c r="C21" s="5">
        <v>0</v>
      </c>
      <c r="D21" s="5">
        <v>0</v>
      </c>
      <c r="E21" s="5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5">
        <v>0</v>
      </c>
      <c r="M21" s="5">
        <v>0</v>
      </c>
      <c r="N21" s="5">
        <v>0</v>
      </c>
      <c r="O21" s="10"/>
      <c r="P21" s="9">
        <f t="shared" si="0"/>
        <v>0</v>
      </c>
      <c r="Q21" s="6"/>
      <c r="R21" s="6"/>
    </row>
    <row r="22" spans="1:18" ht="12" customHeight="1" x14ac:dyDescent="0.25">
      <c r="A22" s="14" t="s">
        <v>32</v>
      </c>
      <c r="B22" s="15"/>
      <c r="C22" s="5">
        <v>0</v>
      </c>
      <c r="D22" s="5">
        <v>0</v>
      </c>
      <c r="E22" s="5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5">
        <v>0</v>
      </c>
      <c r="M22" s="5">
        <v>0</v>
      </c>
      <c r="N22" s="5">
        <v>0</v>
      </c>
      <c r="O22" s="10"/>
      <c r="P22" s="9">
        <f t="shared" si="0"/>
        <v>0</v>
      </c>
      <c r="Q22" s="6"/>
      <c r="R22" s="6"/>
    </row>
    <row r="23" spans="1:18" ht="12" customHeight="1" x14ac:dyDescent="0.25">
      <c r="A23" s="85" t="s">
        <v>33</v>
      </c>
      <c r="B23" s="86"/>
      <c r="C23" s="5"/>
      <c r="D23" s="5"/>
      <c r="E23" s="5"/>
      <c r="F23" s="10"/>
      <c r="G23" s="10"/>
      <c r="H23" s="10"/>
      <c r="I23" s="10"/>
      <c r="J23" s="10"/>
      <c r="K23" s="10"/>
      <c r="L23" s="5"/>
      <c r="M23" s="5"/>
      <c r="N23" s="5"/>
      <c r="O23" s="10"/>
      <c r="P23" s="9"/>
      <c r="Q23" s="6"/>
      <c r="R23" s="6"/>
    </row>
    <row r="24" spans="1:18" ht="12" customHeight="1" x14ac:dyDescent="0.25">
      <c r="A24" s="80" t="s">
        <v>34</v>
      </c>
      <c r="B24" s="83"/>
      <c r="C24" s="5">
        <v>247</v>
      </c>
      <c r="D24" s="5">
        <v>252</v>
      </c>
      <c r="E24" s="5">
        <v>279</v>
      </c>
      <c r="F24" s="10">
        <v>262</v>
      </c>
      <c r="G24" s="10">
        <v>213</v>
      </c>
      <c r="H24" s="10">
        <v>130</v>
      </c>
      <c r="I24" s="10">
        <v>179</v>
      </c>
      <c r="J24" s="10">
        <v>295</v>
      </c>
      <c r="K24" s="10">
        <v>266</v>
      </c>
      <c r="L24" s="5">
        <v>241</v>
      </c>
      <c r="M24" s="5">
        <v>248</v>
      </c>
      <c r="N24" s="5">
        <v>256</v>
      </c>
      <c r="O24" s="10"/>
      <c r="P24" s="9">
        <f t="shared" ref="P24:P38" si="1">SUM(C24:N24)</f>
        <v>2868</v>
      </c>
      <c r="Q24" s="6"/>
      <c r="R24" s="6"/>
    </row>
    <row r="25" spans="1:18" ht="12" customHeight="1" x14ac:dyDescent="0.25">
      <c r="A25" s="80" t="s">
        <v>35</v>
      </c>
      <c r="B25" s="83"/>
      <c r="C25" s="5">
        <v>0</v>
      </c>
      <c r="D25" s="5">
        <v>0</v>
      </c>
      <c r="E25" s="5">
        <v>0</v>
      </c>
      <c r="F25" s="10">
        <v>3</v>
      </c>
      <c r="G25" s="10">
        <v>0</v>
      </c>
      <c r="H25" s="10">
        <v>0</v>
      </c>
      <c r="I25" s="10">
        <v>0</v>
      </c>
      <c r="J25" s="10">
        <v>1</v>
      </c>
      <c r="K25" s="10">
        <v>0</v>
      </c>
      <c r="L25" s="5">
        <v>0</v>
      </c>
      <c r="M25" s="5">
        <v>0</v>
      </c>
      <c r="N25" s="5">
        <v>0</v>
      </c>
      <c r="O25" s="10"/>
      <c r="P25" s="9">
        <f t="shared" si="1"/>
        <v>4</v>
      </c>
      <c r="Q25" s="6"/>
      <c r="R25" s="6"/>
    </row>
    <row r="26" spans="1:18" ht="12" customHeight="1" x14ac:dyDescent="0.25">
      <c r="A26" s="80" t="s">
        <v>36</v>
      </c>
      <c r="B26" s="83"/>
      <c r="C26" s="5">
        <v>0</v>
      </c>
      <c r="D26" s="5">
        <v>0</v>
      </c>
      <c r="E26" s="5">
        <v>1</v>
      </c>
      <c r="F26" s="10">
        <v>0</v>
      </c>
      <c r="G26" s="10">
        <v>0</v>
      </c>
      <c r="H26" s="10">
        <v>0</v>
      </c>
      <c r="I26" s="10">
        <v>0</v>
      </c>
      <c r="J26" s="10">
        <v>2</v>
      </c>
      <c r="K26" s="10">
        <v>0</v>
      </c>
      <c r="L26" s="5">
        <v>0</v>
      </c>
      <c r="M26" s="5">
        <v>2</v>
      </c>
      <c r="N26" s="5">
        <v>0</v>
      </c>
      <c r="O26" s="10"/>
      <c r="P26" s="9">
        <f t="shared" si="1"/>
        <v>5</v>
      </c>
      <c r="Q26" s="6"/>
      <c r="R26" s="6"/>
    </row>
    <row r="27" spans="1:18" ht="12" customHeight="1" x14ac:dyDescent="0.25">
      <c r="A27" s="80" t="s">
        <v>37</v>
      </c>
      <c r="B27" s="83"/>
      <c r="C27" s="5">
        <v>0</v>
      </c>
      <c r="D27" s="5">
        <v>0</v>
      </c>
      <c r="E27" s="5">
        <v>3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5">
        <v>2</v>
      </c>
      <c r="M27" s="5">
        <v>0</v>
      </c>
      <c r="N27" s="5">
        <v>0</v>
      </c>
      <c r="O27" s="10"/>
      <c r="P27" s="9">
        <f t="shared" si="1"/>
        <v>5</v>
      </c>
      <c r="Q27" s="6"/>
      <c r="R27" s="6"/>
    </row>
    <row r="28" spans="1:18" ht="12" customHeight="1" x14ac:dyDescent="0.25">
      <c r="A28" s="80" t="s">
        <v>38</v>
      </c>
      <c r="B28" s="83"/>
      <c r="C28" s="5">
        <v>8</v>
      </c>
      <c r="D28" s="5">
        <v>15</v>
      </c>
      <c r="E28" s="5">
        <v>2</v>
      </c>
      <c r="F28" s="10">
        <v>5</v>
      </c>
      <c r="G28" s="10">
        <v>5</v>
      </c>
      <c r="H28" s="10">
        <v>10</v>
      </c>
      <c r="I28" s="10">
        <v>6</v>
      </c>
      <c r="J28" s="10">
        <v>4</v>
      </c>
      <c r="K28" s="10">
        <v>8</v>
      </c>
      <c r="L28" s="5">
        <v>8</v>
      </c>
      <c r="M28" s="5">
        <v>22</v>
      </c>
      <c r="N28" s="5">
        <v>23</v>
      </c>
      <c r="O28" s="10"/>
      <c r="P28" s="9">
        <f t="shared" si="1"/>
        <v>116</v>
      </c>
      <c r="Q28" s="6"/>
      <c r="R28" s="6"/>
    </row>
    <row r="29" spans="1:18" ht="12" customHeight="1" x14ac:dyDescent="0.25">
      <c r="A29" s="80" t="s">
        <v>39</v>
      </c>
      <c r="B29" s="81"/>
      <c r="C29" s="5">
        <v>3</v>
      </c>
      <c r="D29" s="5">
        <v>10</v>
      </c>
      <c r="E29" s="5">
        <v>2</v>
      </c>
      <c r="F29" s="10">
        <v>1</v>
      </c>
      <c r="G29" s="10">
        <v>0</v>
      </c>
      <c r="H29" s="10">
        <v>1</v>
      </c>
      <c r="I29" s="10">
        <v>0</v>
      </c>
      <c r="J29" s="10">
        <v>3</v>
      </c>
      <c r="K29" s="10">
        <v>1</v>
      </c>
      <c r="L29" s="5">
        <v>1</v>
      </c>
      <c r="M29" s="5">
        <v>3</v>
      </c>
      <c r="N29" s="5">
        <v>4</v>
      </c>
      <c r="O29" s="10"/>
      <c r="P29" s="9">
        <f t="shared" si="1"/>
        <v>29</v>
      </c>
      <c r="Q29" s="6"/>
      <c r="R29" s="6"/>
    </row>
    <row r="30" spans="1:18" ht="12" customHeight="1" x14ac:dyDescent="0.25">
      <c r="A30" s="80" t="s">
        <v>40</v>
      </c>
      <c r="B30" s="83"/>
      <c r="C30" s="5">
        <v>3</v>
      </c>
      <c r="D30" s="5">
        <v>10</v>
      </c>
      <c r="E30" s="5">
        <v>2</v>
      </c>
      <c r="F30" s="10">
        <v>1</v>
      </c>
      <c r="G30" s="10">
        <v>0</v>
      </c>
      <c r="H30" s="10">
        <v>1</v>
      </c>
      <c r="I30" s="10">
        <v>0</v>
      </c>
      <c r="J30" s="10">
        <v>1</v>
      </c>
      <c r="K30" s="10">
        <v>1</v>
      </c>
      <c r="L30" s="5">
        <v>0</v>
      </c>
      <c r="M30" s="5">
        <v>2</v>
      </c>
      <c r="N30" s="5">
        <v>3</v>
      </c>
      <c r="O30" s="10"/>
      <c r="P30" s="9">
        <f t="shared" si="1"/>
        <v>24</v>
      </c>
      <c r="Q30" s="6"/>
      <c r="R30" s="6"/>
    </row>
    <row r="31" spans="1:18" ht="12" customHeight="1" x14ac:dyDescent="0.25">
      <c r="A31" s="80" t="s">
        <v>41</v>
      </c>
      <c r="B31" s="83"/>
      <c r="C31" s="5">
        <v>0</v>
      </c>
      <c r="D31" s="5">
        <v>0</v>
      </c>
      <c r="E31" s="5">
        <v>0</v>
      </c>
      <c r="F31" s="10">
        <v>0</v>
      </c>
      <c r="G31" s="10">
        <v>0</v>
      </c>
      <c r="H31" s="10">
        <v>0</v>
      </c>
      <c r="I31" s="10">
        <v>0</v>
      </c>
      <c r="J31" s="10">
        <v>2</v>
      </c>
      <c r="K31" s="10">
        <v>1</v>
      </c>
      <c r="L31" s="5">
        <v>1</v>
      </c>
      <c r="M31" s="5">
        <v>1</v>
      </c>
      <c r="N31" s="5">
        <v>1</v>
      </c>
      <c r="O31" s="10"/>
      <c r="P31" s="9">
        <f t="shared" si="1"/>
        <v>6</v>
      </c>
      <c r="Q31" s="6"/>
      <c r="R31" s="6"/>
    </row>
    <row r="32" spans="1:18" ht="12" customHeight="1" x14ac:dyDescent="0.25">
      <c r="A32" s="80" t="s">
        <v>42</v>
      </c>
      <c r="B32" s="81"/>
      <c r="C32" s="5">
        <v>2</v>
      </c>
      <c r="D32" s="5">
        <v>9</v>
      </c>
      <c r="E32" s="5">
        <v>30</v>
      </c>
      <c r="F32" s="10">
        <v>26</v>
      </c>
      <c r="G32" s="10">
        <v>36</v>
      </c>
      <c r="H32" s="10">
        <v>76</v>
      </c>
      <c r="I32" s="10">
        <v>57</v>
      </c>
      <c r="J32" s="10">
        <v>28</v>
      </c>
      <c r="K32" s="10">
        <v>26</v>
      </c>
      <c r="L32" s="5">
        <v>11</v>
      </c>
      <c r="M32" s="5">
        <v>5</v>
      </c>
      <c r="N32" s="5">
        <v>4</v>
      </c>
      <c r="O32" s="10"/>
      <c r="P32" s="9">
        <f t="shared" si="1"/>
        <v>310</v>
      </c>
      <c r="Q32" s="6"/>
      <c r="R32" s="6"/>
    </row>
    <row r="33" spans="1:18" ht="12" customHeight="1" x14ac:dyDescent="0.25">
      <c r="A33" s="80" t="s">
        <v>43</v>
      </c>
      <c r="B33" s="81"/>
      <c r="C33" s="5">
        <v>0</v>
      </c>
      <c r="D33" s="5">
        <v>0</v>
      </c>
      <c r="E33" s="5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5">
        <v>0</v>
      </c>
      <c r="M33" s="5">
        <v>0</v>
      </c>
      <c r="N33" s="5">
        <v>0</v>
      </c>
      <c r="O33" s="10"/>
      <c r="P33" s="9">
        <f t="shared" si="1"/>
        <v>0</v>
      </c>
      <c r="Q33" s="6"/>
      <c r="R33" s="6"/>
    </row>
    <row r="34" spans="1:18" ht="12" customHeight="1" x14ac:dyDescent="0.25">
      <c r="A34" s="80" t="s">
        <v>41</v>
      </c>
      <c r="B34" s="81"/>
      <c r="C34" s="5">
        <v>0</v>
      </c>
      <c r="D34" s="5">
        <v>0</v>
      </c>
      <c r="E34" s="5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5">
        <v>0</v>
      </c>
      <c r="M34" s="5">
        <v>0</v>
      </c>
      <c r="N34" s="5">
        <v>0</v>
      </c>
      <c r="O34" s="10"/>
      <c r="P34" s="9">
        <f t="shared" si="1"/>
        <v>0</v>
      </c>
      <c r="Q34" s="6"/>
      <c r="R34" s="6"/>
    </row>
    <row r="35" spans="1:18" ht="12" customHeight="1" x14ac:dyDescent="0.25">
      <c r="A35" s="80" t="s">
        <v>44</v>
      </c>
      <c r="B35" s="81"/>
      <c r="C35" s="5">
        <v>0</v>
      </c>
      <c r="D35" s="5">
        <v>0</v>
      </c>
      <c r="E35" s="5">
        <v>0</v>
      </c>
      <c r="F35" s="10">
        <v>41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5">
        <v>1</v>
      </c>
      <c r="M35" s="5">
        <v>1</v>
      </c>
      <c r="N35" s="5">
        <v>0</v>
      </c>
      <c r="O35" s="10"/>
      <c r="P35" s="9">
        <f t="shared" si="1"/>
        <v>43</v>
      </c>
      <c r="Q35" s="6"/>
      <c r="R35" s="6"/>
    </row>
    <row r="36" spans="1:18" ht="12" customHeight="1" x14ac:dyDescent="0.25">
      <c r="A36" s="14" t="s">
        <v>45</v>
      </c>
      <c r="C36" s="5">
        <v>268</v>
      </c>
      <c r="D36" s="5">
        <v>286</v>
      </c>
      <c r="E36" s="5">
        <v>291</v>
      </c>
      <c r="F36" s="10">
        <v>284</v>
      </c>
      <c r="G36" s="10">
        <v>221</v>
      </c>
      <c r="H36" s="10">
        <v>140</v>
      </c>
      <c r="I36" s="10">
        <v>190</v>
      </c>
      <c r="J36" s="10">
        <v>303</v>
      </c>
      <c r="K36" s="10">
        <v>288</v>
      </c>
      <c r="L36" s="5">
        <v>263</v>
      </c>
      <c r="M36" s="5">
        <v>265</v>
      </c>
      <c r="N36" s="5">
        <v>282</v>
      </c>
      <c r="O36" s="10"/>
      <c r="P36" s="9">
        <f t="shared" si="1"/>
        <v>3081</v>
      </c>
      <c r="Q36" s="6"/>
      <c r="R36" s="6"/>
    </row>
    <row r="37" spans="1:18" ht="12" customHeight="1" x14ac:dyDescent="0.25">
      <c r="A37" s="14" t="s">
        <v>46</v>
      </c>
      <c r="C37" s="5">
        <v>3</v>
      </c>
      <c r="D37" s="5">
        <v>1</v>
      </c>
      <c r="E37" s="5">
        <v>2</v>
      </c>
      <c r="F37" s="10">
        <v>3</v>
      </c>
      <c r="G37" s="10">
        <v>5</v>
      </c>
      <c r="H37" s="10">
        <v>1</v>
      </c>
      <c r="I37" s="10">
        <v>5</v>
      </c>
      <c r="J37" s="10">
        <v>2</v>
      </c>
      <c r="K37" s="10">
        <v>5</v>
      </c>
      <c r="L37" s="5">
        <v>5</v>
      </c>
      <c r="M37" s="5">
        <v>4</v>
      </c>
      <c r="N37" s="5">
        <v>6</v>
      </c>
      <c r="O37" s="10"/>
      <c r="P37" s="9">
        <f t="shared" si="1"/>
        <v>42</v>
      </c>
      <c r="Q37" s="6"/>
      <c r="R37" s="6"/>
    </row>
    <row r="38" spans="1:18" ht="12" customHeight="1" x14ac:dyDescent="0.25">
      <c r="A38" s="14" t="s">
        <v>47</v>
      </c>
      <c r="C38" s="5">
        <v>14</v>
      </c>
      <c r="D38" s="5">
        <v>19</v>
      </c>
      <c r="E38" s="5">
        <v>7</v>
      </c>
      <c r="F38" s="10">
        <v>12</v>
      </c>
      <c r="G38" s="10">
        <v>1</v>
      </c>
      <c r="H38" s="10">
        <v>6</v>
      </c>
      <c r="I38" s="10">
        <v>6</v>
      </c>
      <c r="J38" s="10">
        <v>1</v>
      </c>
      <c r="K38" s="10">
        <v>10</v>
      </c>
      <c r="L38" s="5">
        <v>10</v>
      </c>
      <c r="M38" s="5">
        <v>6</v>
      </c>
      <c r="N38" s="5">
        <v>6</v>
      </c>
      <c r="O38" s="10"/>
      <c r="P38" s="9">
        <f t="shared" si="1"/>
        <v>98</v>
      </c>
      <c r="Q38" s="6"/>
      <c r="R38" s="6"/>
    </row>
    <row r="39" spans="1:18" ht="12" customHeight="1" x14ac:dyDescent="0.25">
      <c r="A39" s="14" t="s">
        <v>48</v>
      </c>
      <c r="C39" s="29">
        <v>247</v>
      </c>
      <c r="D39" s="29">
        <v>252</v>
      </c>
      <c r="E39" s="29">
        <v>279</v>
      </c>
      <c r="F39" s="17">
        <v>262</v>
      </c>
      <c r="G39" s="17">
        <v>213</v>
      </c>
      <c r="H39" s="17">
        <v>130</v>
      </c>
      <c r="I39" s="17">
        <v>179</v>
      </c>
      <c r="J39" s="17">
        <v>295</v>
      </c>
      <c r="K39" s="17">
        <v>266</v>
      </c>
      <c r="L39" s="5">
        <v>241</v>
      </c>
      <c r="M39" s="5">
        <v>248</v>
      </c>
      <c r="N39" s="29">
        <v>256</v>
      </c>
      <c r="O39" s="17"/>
      <c r="P39" s="16">
        <f>+SUM(C39:N39)</f>
        <v>2868</v>
      </c>
    </row>
    <row r="40" spans="1:18" ht="12" customHeight="1" x14ac:dyDescent="0.25">
      <c r="A40" s="14" t="s">
        <v>49</v>
      </c>
      <c r="C40" s="29">
        <v>0</v>
      </c>
      <c r="D40" s="29">
        <v>0</v>
      </c>
      <c r="E40" s="29">
        <v>3</v>
      </c>
      <c r="F40" s="17">
        <v>0</v>
      </c>
      <c r="G40" s="17">
        <v>0</v>
      </c>
      <c r="H40" s="17">
        <v>3</v>
      </c>
      <c r="I40" s="17">
        <v>0</v>
      </c>
      <c r="J40" s="17">
        <v>0</v>
      </c>
      <c r="K40" s="17">
        <v>0</v>
      </c>
      <c r="L40" s="29">
        <v>0</v>
      </c>
      <c r="M40" s="29">
        <v>0</v>
      </c>
      <c r="N40" s="29">
        <v>0</v>
      </c>
      <c r="O40" s="17"/>
      <c r="P40" s="16">
        <f t="shared" ref="P40:P72" si="2">SUM(C40:N40)</f>
        <v>6</v>
      </c>
    </row>
    <row r="41" spans="1:18" ht="12" customHeight="1" x14ac:dyDescent="0.25">
      <c r="A41" t="s">
        <v>50</v>
      </c>
      <c r="C41" s="29">
        <v>1</v>
      </c>
      <c r="D41" s="29">
        <v>7</v>
      </c>
      <c r="E41" s="29">
        <v>1</v>
      </c>
      <c r="F41" s="17">
        <v>0</v>
      </c>
      <c r="G41" s="17">
        <v>0</v>
      </c>
      <c r="H41" s="17">
        <v>0</v>
      </c>
      <c r="I41" s="17">
        <v>4</v>
      </c>
      <c r="J41" s="17">
        <v>1</v>
      </c>
      <c r="K41" s="17">
        <v>4</v>
      </c>
      <c r="L41" s="29">
        <v>2</v>
      </c>
      <c r="M41" s="29">
        <v>3</v>
      </c>
      <c r="N41" s="29">
        <v>3</v>
      </c>
      <c r="O41" s="17"/>
      <c r="P41" s="16">
        <f t="shared" si="2"/>
        <v>26</v>
      </c>
    </row>
    <row r="42" spans="1:18" ht="12" customHeight="1" x14ac:dyDescent="0.25">
      <c r="A42" t="s">
        <v>51</v>
      </c>
      <c r="C42" s="27">
        <v>2</v>
      </c>
      <c r="D42" s="27">
        <v>6</v>
      </c>
      <c r="E42" s="27">
        <v>2</v>
      </c>
      <c r="F42" s="118">
        <v>3</v>
      </c>
      <c r="G42" s="118">
        <v>2</v>
      </c>
      <c r="H42" s="118">
        <v>1</v>
      </c>
      <c r="I42" s="118">
        <v>0</v>
      </c>
      <c r="J42" s="118">
        <v>0</v>
      </c>
      <c r="K42" s="118">
        <v>0</v>
      </c>
      <c r="L42" s="27">
        <v>0</v>
      </c>
      <c r="M42" s="27">
        <v>1</v>
      </c>
      <c r="N42" s="27">
        <v>3</v>
      </c>
      <c r="O42" s="18"/>
      <c r="P42" s="18">
        <f t="shared" si="2"/>
        <v>20</v>
      </c>
    </row>
    <row r="43" spans="1:18" ht="12" customHeight="1" thickBot="1" x14ac:dyDescent="0.3">
      <c r="A43" s="14" t="s">
        <v>52</v>
      </c>
      <c r="C43" s="27">
        <v>0</v>
      </c>
      <c r="D43" s="27">
        <v>0</v>
      </c>
      <c r="E43" s="27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1</v>
      </c>
      <c r="K43" s="118">
        <v>3</v>
      </c>
      <c r="L43" s="27">
        <v>4</v>
      </c>
      <c r="M43" s="27">
        <v>1</v>
      </c>
      <c r="N43" s="27">
        <v>0</v>
      </c>
      <c r="O43" s="18"/>
      <c r="P43" s="18">
        <f t="shared" si="2"/>
        <v>9</v>
      </c>
    </row>
    <row r="44" spans="1:18" ht="12" customHeight="1" x14ac:dyDescent="0.25">
      <c r="A44" s="87" t="s">
        <v>95</v>
      </c>
      <c r="B44" s="88"/>
      <c r="C44" s="27">
        <v>0</v>
      </c>
      <c r="D44" s="27">
        <v>0</v>
      </c>
      <c r="E44" s="27">
        <v>0</v>
      </c>
      <c r="F44" s="118">
        <v>1</v>
      </c>
      <c r="G44" s="118">
        <v>0</v>
      </c>
      <c r="H44" s="118">
        <v>0</v>
      </c>
      <c r="I44" s="118">
        <v>0</v>
      </c>
      <c r="J44" s="118">
        <v>0</v>
      </c>
      <c r="K44" s="118">
        <v>0</v>
      </c>
      <c r="L44" s="27">
        <v>0</v>
      </c>
      <c r="M44" s="27">
        <v>1</v>
      </c>
      <c r="N44" s="27">
        <v>0</v>
      </c>
      <c r="O44" s="18"/>
      <c r="P44" s="18">
        <f t="shared" si="2"/>
        <v>2</v>
      </c>
    </row>
    <row r="45" spans="1:18" ht="12" customHeight="1" x14ac:dyDescent="0.25">
      <c r="A45" s="80" t="s">
        <v>94</v>
      </c>
      <c r="B45" s="83"/>
      <c r="C45">
        <v>1</v>
      </c>
      <c r="D45">
        <v>1</v>
      </c>
      <c r="E45">
        <v>4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27">
        <v>0</v>
      </c>
      <c r="M45" s="27">
        <v>0</v>
      </c>
      <c r="N45" s="27">
        <v>0</v>
      </c>
      <c r="O45" s="18"/>
      <c r="P45" s="18">
        <f t="shared" si="2"/>
        <v>6</v>
      </c>
    </row>
    <row r="46" spans="1:18" ht="12" customHeight="1" x14ac:dyDescent="0.25">
      <c r="A46" s="80" t="s">
        <v>93</v>
      </c>
      <c r="B46" s="83"/>
      <c r="C46">
        <v>1</v>
      </c>
      <c r="D46">
        <v>0</v>
      </c>
      <c r="E46">
        <v>4</v>
      </c>
      <c r="F46" s="118">
        <v>3</v>
      </c>
      <c r="G46" s="118">
        <v>0</v>
      </c>
      <c r="H46" s="118">
        <v>0</v>
      </c>
      <c r="I46" s="118">
        <v>0</v>
      </c>
      <c r="J46" s="118">
        <v>1</v>
      </c>
      <c r="K46" s="118">
        <v>2</v>
      </c>
      <c r="L46" s="27">
        <v>1</v>
      </c>
      <c r="M46" s="27">
        <v>0</v>
      </c>
      <c r="N46" s="27">
        <v>3</v>
      </c>
      <c r="O46" s="18"/>
      <c r="P46" s="18">
        <f t="shared" si="2"/>
        <v>15</v>
      </c>
    </row>
    <row r="47" spans="1:18" ht="12" customHeight="1" x14ac:dyDescent="0.25">
      <c r="A47" s="80" t="s">
        <v>53</v>
      </c>
      <c r="B47" s="83"/>
      <c r="F47" s="118"/>
      <c r="G47" s="118"/>
      <c r="H47" s="118"/>
      <c r="I47" s="118"/>
      <c r="J47" s="118"/>
      <c r="K47" s="118"/>
      <c r="L47" s="27"/>
      <c r="M47" s="27"/>
      <c r="N47" s="27"/>
      <c r="O47" s="18"/>
      <c r="P47" s="18">
        <f t="shared" si="2"/>
        <v>0</v>
      </c>
    </row>
    <row r="48" spans="1:18" ht="12" customHeight="1" x14ac:dyDescent="0.25">
      <c r="A48" s="76" t="s">
        <v>54</v>
      </c>
      <c r="B48" s="89"/>
      <c r="F48" s="118"/>
      <c r="G48" s="118"/>
      <c r="H48" s="118"/>
      <c r="I48" s="118"/>
      <c r="J48" s="118"/>
      <c r="K48" s="118"/>
      <c r="L48" s="27"/>
      <c r="M48" s="27"/>
      <c r="N48" s="27"/>
      <c r="O48" s="18"/>
      <c r="P48" s="18">
        <f t="shared" si="2"/>
        <v>0</v>
      </c>
    </row>
    <row r="49" spans="1:16" x14ac:dyDescent="0.25">
      <c r="A49" s="80" t="s">
        <v>55</v>
      </c>
      <c r="B49" s="83"/>
      <c r="C49">
        <v>1</v>
      </c>
      <c r="D49">
        <v>0</v>
      </c>
      <c r="E49">
        <v>2</v>
      </c>
      <c r="F49" s="118">
        <v>1</v>
      </c>
      <c r="G49" s="118">
        <v>2</v>
      </c>
      <c r="H49" s="118">
        <v>4</v>
      </c>
      <c r="I49" s="118">
        <v>0</v>
      </c>
      <c r="J49" s="118">
        <v>4</v>
      </c>
      <c r="K49" s="118">
        <v>1</v>
      </c>
      <c r="L49" s="27">
        <v>5</v>
      </c>
      <c r="M49" s="27">
        <v>2</v>
      </c>
      <c r="N49" s="27">
        <v>8</v>
      </c>
      <c r="O49" s="18"/>
      <c r="P49" s="18">
        <f t="shared" si="2"/>
        <v>30</v>
      </c>
    </row>
    <row r="50" spans="1:16" x14ac:dyDescent="0.25">
      <c r="A50" s="80" t="s">
        <v>56</v>
      </c>
      <c r="B50" s="83"/>
      <c r="C50" s="27">
        <v>1</v>
      </c>
      <c r="D50" s="27">
        <v>0</v>
      </c>
      <c r="E50" s="27">
        <v>1</v>
      </c>
      <c r="F50" s="118">
        <v>0</v>
      </c>
      <c r="G50" s="118">
        <v>0</v>
      </c>
      <c r="H50" s="118">
        <v>0</v>
      </c>
      <c r="I50" s="118">
        <v>0</v>
      </c>
      <c r="J50" s="118">
        <v>2</v>
      </c>
      <c r="K50" s="118">
        <v>1</v>
      </c>
      <c r="L50" s="27">
        <v>3</v>
      </c>
      <c r="M50" s="27">
        <v>0</v>
      </c>
      <c r="N50" s="27">
        <v>1</v>
      </c>
      <c r="O50" s="18"/>
      <c r="P50" s="18">
        <f t="shared" si="2"/>
        <v>9</v>
      </c>
    </row>
    <row r="51" spans="1:16" x14ac:dyDescent="0.25">
      <c r="A51" s="80" t="s">
        <v>57</v>
      </c>
      <c r="B51" s="83"/>
      <c r="C51" s="27">
        <v>3</v>
      </c>
      <c r="D51" s="27">
        <v>0</v>
      </c>
      <c r="E51" s="27">
        <v>0</v>
      </c>
      <c r="F51" s="118">
        <v>1</v>
      </c>
      <c r="G51" s="118">
        <v>1</v>
      </c>
      <c r="H51" s="118">
        <v>0</v>
      </c>
      <c r="I51" s="118">
        <v>1</v>
      </c>
      <c r="J51" s="118">
        <v>1</v>
      </c>
      <c r="K51" s="118">
        <v>1</v>
      </c>
      <c r="L51" s="27">
        <v>1</v>
      </c>
      <c r="M51" s="27">
        <v>0</v>
      </c>
      <c r="N51" s="27">
        <v>0</v>
      </c>
      <c r="O51" s="18"/>
      <c r="P51" s="18">
        <f t="shared" si="2"/>
        <v>9</v>
      </c>
    </row>
    <row r="52" spans="1:16" x14ac:dyDescent="0.25">
      <c r="A52" s="80" t="s">
        <v>58</v>
      </c>
      <c r="B52" s="83"/>
      <c r="C52" s="27"/>
      <c r="D52" s="27"/>
      <c r="E52" s="27"/>
      <c r="F52" s="118"/>
      <c r="G52" s="118"/>
      <c r="H52" s="118"/>
      <c r="I52" s="118"/>
      <c r="J52" s="118"/>
      <c r="K52" s="118"/>
      <c r="L52" s="27"/>
      <c r="M52" s="27"/>
      <c r="N52" s="27"/>
      <c r="O52" s="18"/>
      <c r="P52" s="18">
        <f t="shared" si="2"/>
        <v>0</v>
      </c>
    </row>
    <row r="53" spans="1:16" x14ac:dyDescent="0.25">
      <c r="A53" s="76" t="s">
        <v>59</v>
      </c>
      <c r="B53" s="89"/>
      <c r="C53" s="27">
        <v>0</v>
      </c>
      <c r="D53" s="27">
        <v>0</v>
      </c>
      <c r="E53" s="27">
        <v>0</v>
      </c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27">
        <v>0</v>
      </c>
      <c r="M53" s="27">
        <v>0</v>
      </c>
      <c r="N53" s="27">
        <v>0</v>
      </c>
      <c r="O53" s="18"/>
      <c r="P53" s="18">
        <f t="shared" si="2"/>
        <v>0</v>
      </c>
    </row>
    <row r="54" spans="1:16" x14ac:dyDescent="0.25">
      <c r="A54" s="80" t="s">
        <v>60</v>
      </c>
      <c r="B54" s="83"/>
      <c r="C54" s="27">
        <v>0</v>
      </c>
      <c r="D54" s="27">
        <v>0</v>
      </c>
      <c r="E54" s="27">
        <v>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27">
        <v>0</v>
      </c>
      <c r="M54" s="27">
        <v>0</v>
      </c>
      <c r="N54" s="27">
        <v>0</v>
      </c>
      <c r="O54" s="18"/>
      <c r="P54" s="18">
        <f t="shared" si="2"/>
        <v>0</v>
      </c>
    </row>
    <row r="55" spans="1:16" x14ac:dyDescent="0.25">
      <c r="A55" s="80" t="s">
        <v>61</v>
      </c>
      <c r="B55" s="83"/>
      <c r="C55" s="27">
        <v>0</v>
      </c>
      <c r="D55" s="27">
        <v>0</v>
      </c>
      <c r="E55" s="27">
        <v>0</v>
      </c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8">
        <v>0</v>
      </c>
      <c r="L55" s="27">
        <v>0</v>
      </c>
      <c r="M55" s="27">
        <v>0</v>
      </c>
      <c r="N55" s="27">
        <v>0</v>
      </c>
      <c r="O55" s="18"/>
      <c r="P55" s="18">
        <f t="shared" si="2"/>
        <v>0</v>
      </c>
    </row>
    <row r="56" spans="1:16" x14ac:dyDescent="0.25">
      <c r="A56" s="80" t="s">
        <v>62</v>
      </c>
      <c r="B56" s="83"/>
      <c r="C56" s="27">
        <v>0</v>
      </c>
      <c r="D56" s="27">
        <v>0</v>
      </c>
      <c r="E56" s="27">
        <v>0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27">
        <v>0</v>
      </c>
      <c r="M56" s="27">
        <v>0</v>
      </c>
      <c r="N56" s="27">
        <v>0</v>
      </c>
      <c r="O56" s="18"/>
      <c r="P56" s="18">
        <f t="shared" si="2"/>
        <v>0</v>
      </c>
    </row>
    <row r="57" spans="1:16" x14ac:dyDescent="0.25">
      <c r="A57" s="19" t="s">
        <v>63</v>
      </c>
      <c r="B57" s="20"/>
      <c r="C57" s="27"/>
      <c r="D57" s="27"/>
      <c r="E57" s="27"/>
      <c r="F57" s="118"/>
      <c r="G57" s="118"/>
      <c r="H57" s="118"/>
      <c r="I57" s="118"/>
      <c r="J57" s="118"/>
      <c r="K57" s="118"/>
      <c r="L57" s="27"/>
      <c r="M57" s="27"/>
      <c r="N57" s="27"/>
      <c r="O57" s="18"/>
      <c r="P57" s="18">
        <f t="shared" si="2"/>
        <v>0</v>
      </c>
    </row>
    <row r="58" spans="1:16" x14ac:dyDescent="0.25">
      <c r="A58" s="92" t="s">
        <v>64</v>
      </c>
      <c r="B58" s="93"/>
      <c r="C58" s="27">
        <v>0</v>
      </c>
      <c r="D58" s="27">
        <v>0</v>
      </c>
      <c r="E58" s="27">
        <v>1</v>
      </c>
      <c r="F58" s="118">
        <v>0</v>
      </c>
      <c r="G58" s="118">
        <v>2</v>
      </c>
      <c r="H58" s="118">
        <v>1</v>
      </c>
      <c r="I58" s="118">
        <v>4</v>
      </c>
      <c r="J58" s="118">
        <v>1</v>
      </c>
      <c r="K58" s="118">
        <v>0</v>
      </c>
      <c r="L58" s="27">
        <v>1</v>
      </c>
      <c r="M58" s="27">
        <v>0</v>
      </c>
      <c r="N58" s="27">
        <v>0</v>
      </c>
      <c r="O58" s="18"/>
      <c r="P58" s="18">
        <f t="shared" si="2"/>
        <v>10</v>
      </c>
    </row>
    <row r="59" spans="1:16" x14ac:dyDescent="0.25">
      <c r="A59" s="92" t="s">
        <v>65</v>
      </c>
      <c r="B59" s="93"/>
      <c r="C59" s="27">
        <v>0</v>
      </c>
      <c r="D59" s="27">
        <v>0</v>
      </c>
      <c r="E59" s="27">
        <v>0</v>
      </c>
      <c r="F59" s="118">
        <v>0</v>
      </c>
      <c r="G59" s="118">
        <v>0</v>
      </c>
      <c r="H59" s="118">
        <v>1</v>
      </c>
      <c r="I59" s="118">
        <v>0</v>
      </c>
      <c r="J59" s="118">
        <v>0</v>
      </c>
      <c r="K59" s="118">
        <v>0</v>
      </c>
      <c r="L59" s="27">
        <v>0</v>
      </c>
      <c r="M59" s="27">
        <v>0</v>
      </c>
      <c r="N59" s="27">
        <v>0</v>
      </c>
      <c r="O59" s="18"/>
      <c r="P59" s="18">
        <f t="shared" si="2"/>
        <v>1</v>
      </c>
    </row>
    <row r="60" spans="1:16" x14ac:dyDescent="0.25">
      <c r="A60" s="92" t="s">
        <v>66</v>
      </c>
      <c r="B60" s="93"/>
      <c r="C60" s="27"/>
      <c r="D60" s="27"/>
      <c r="E60" s="27"/>
      <c r="F60" s="118"/>
      <c r="G60" s="118"/>
      <c r="H60" s="118"/>
      <c r="I60" s="118"/>
      <c r="J60" s="118"/>
      <c r="K60" s="118"/>
      <c r="L60" s="27"/>
      <c r="M60" s="27"/>
      <c r="N60" s="27"/>
      <c r="O60" s="18"/>
      <c r="P60" s="18">
        <f t="shared" si="2"/>
        <v>0</v>
      </c>
    </row>
    <row r="61" spans="1:16" ht="15.75" thickBot="1" x14ac:dyDescent="0.3">
      <c r="A61" s="94" t="s">
        <v>55</v>
      </c>
      <c r="B61" s="95"/>
      <c r="C61" s="27">
        <v>2</v>
      </c>
      <c r="D61" s="27">
        <v>0</v>
      </c>
      <c r="E61" s="27">
        <v>0</v>
      </c>
      <c r="F61" s="118">
        <v>0</v>
      </c>
      <c r="G61" s="118">
        <v>0</v>
      </c>
      <c r="H61" s="118">
        <v>0</v>
      </c>
      <c r="I61" s="118">
        <v>0</v>
      </c>
      <c r="J61" s="118">
        <v>1</v>
      </c>
      <c r="K61" s="118">
        <v>0</v>
      </c>
      <c r="L61" s="27">
        <v>0</v>
      </c>
      <c r="M61" s="27">
        <v>0</v>
      </c>
      <c r="N61" s="27">
        <v>1</v>
      </c>
      <c r="O61" s="18"/>
      <c r="P61" s="18">
        <f t="shared" si="2"/>
        <v>4</v>
      </c>
    </row>
    <row r="62" spans="1:16" x14ac:dyDescent="0.25">
      <c r="A62" s="85" t="s">
        <v>67</v>
      </c>
      <c r="B62" s="86"/>
      <c r="C62" s="27">
        <v>4</v>
      </c>
      <c r="D62" s="27">
        <v>6</v>
      </c>
      <c r="E62" s="27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27">
        <v>0</v>
      </c>
      <c r="M62" s="27">
        <v>0</v>
      </c>
      <c r="N62" s="27">
        <v>0</v>
      </c>
      <c r="O62" s="18"/>
      <c r="P62" s="18">
        <f t="shared" si="2"/>
        <v>10</v>
      </c>
    </row>
    <row r="63" spans="1:16" x14ac:dyDescent="0.25">
      <c r="A63" s="80" t="s">
        <v>68</v>
      </c>
      <c r="B63" s="83"/>
      <c r="C63" s="27">
        <v>0</v>
      </c>
      <c r="D63" s="27">
        <v>0</v>
      </c>
      <c r="E63" s="27">
        <v>0</v>
      </c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27">
        <v>0</v>
      </c>
      <c r="M63" s="27">
        <v>0</v>
      </c>
      <c r="N63" s="27">
        <v>0</v>
      </c>
      <c r="O63" s="18"/>
      <c r="P63" s="18">
        <f t="shared" si="2"/>
        <v>0</v>
      </c>
    </row>
    <row r="64" spans="1:16" ht="15.75" thickBot="1" x14ac:dyDescent="0.3">
      <c r="A64" s="96" t="s">
        <v>62</v>
      </c>
      <c r="B64" s="97"/>
      <c r="C64" s="27">
        <v>0</v>
      </c>
      <c r="D64" s="27">
        <v>0</v>
      </c>
      <c r="E64" s="27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28">
        <v>0</v>
      </c>
      <c r="M64" s="28">
        <v>0</v>
      </c>
      <c r="N64" s="27">
        <v>0</v>
      </c>
      <c r="O64" s="21"/>
      <c r="P64" s="21">
        <f t="shared" si="2"/>
        <v>0</v>
      </c>
    </row>
    <row r="65" spans="1:16" x14ac:dyDescent="0.25">
      <c r="A65" s="90" t="s">
        <v>69</v>
      </c>
      <c r="B65" s="91"/>
      <c r="C65" s="27"/>
      <c r="D65" s="27"/>
      <c r="E65" s="27"/>
      <c r="F65" s="118"/>
      <c r="G65" s="118"/>
      <c r="H65" s="118"/>
      <c r="I65" s="118"/>
      <c r="J65" s="118"/>
      <c r="K65" s="118"/>
      <c r="L65" s="27"/>
      <c r="M65" s="27"/>
      <c r="N65" s="27"/>
      <c r="O65" s="18"/>
      <c r="P65" s="18">
        <f t="shared" si="2"/>
        <v>0</v>
      </c>
    </row>
    <row r="66" spans="1:16" x14ac:dyDescent="0.25">
      <c r="A66" s="22" t="s">
        <v>70</v>
      </c>
      <c r="B66" s="23"/>
      <c r="C66" s="27">
        <v>0</v>
      </c>
      <c r="D66" s="27">
        <v>0</v>
      </c>
      <c r="E66" s="27">
        <v>0</v>
      </c>
      <c r="F66" s="118">
        <v>0</v>
      </c>
      <c r="G66" s="118">
        <v>0</v>
      </c>
      <c r="H66" s="118">
        <v>0</v>
      </c>
      <c r="I66" s="118">
        <v>0</v>
      </c>
      <c r="J66" s="118">
        <v>0</v>
      </c>
      <c r="K66" s="118">
        <v>0</v>
      </c>
      <c r="L66" s="27">
        <v>0</v>
      </c>
      <c r="M66" s="27">
        <v>2</v>
      </c>
      <c r="N66" s="27">
        <v>2</v>
      </c>
      <c r="O66" s="18"/>
      <c r="P66" s="18">
        <f t="shared" si="2"/>
        <v>4</v>
      </c>
    </row>
    <row r="67" spans="1:16" x14ac:dyDescent="0.25">
      <c r="A67" s="22" t="s">
        <v>71</v>
      </c>
      <c r="B67" s="23"/>
      <c r="C67" s="27">
        <v>0</v>
      </c>
      <c r="D67" s="27">
        <v>0</v>
      </c>
      <c r="E67" s="27">
        <v>0</v>
      </c>
      <c r="F67" s="21">
        <v>0</v>
      </c>
      <c r="G67" s="21">
        <v>2</v>
      </c>
      <c r="H67" s="21">
        <v>0</v>
      </c>
      <c r="I67" s="21">
        <v>0</v>
      </c>
      <c r="J67" s="21">
        <v>0</v>
      </c>
      <c r="K67" s="21">
        <v>0</v>
      </c>
      <c r="L67" s="28">
        <v>0</v>
      </c>
      <c r="M67" s="28">
        <v>39</v>
      </c>
      <c r="N67" s="28">
        <v>61</v>
      </c>
      <c r="O67" s="21"/>
      <c r="P67" s="21">
        <f t="shared" si="2"/>
        <v>102</v>
      </c>
    </row>
    <row r="68" spans="1:16" x14ac:dyDescent="0.25">
      <c r="A68" s="22" t="s">
        <v>72</v>
      </c>
      <c r="B68" s="23"/>
      <c r="C68" s="27">
        <v>0</v>
      </c>
      <c r="D68" s="27">
        <v>0</v>
      </c>
      <c r="E68" s="27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27">
        <v>0</v>
      </c>
      <c r="M68" s="27">
        <v>0</v>
      </c>
      <c r="N68" s="27">
        <v>0</v>
      </c>
      <c r="O68" s="18"/>
      <c r="P68" s="18">
        <f t="shared" si="2"/>
        <v>0</v>
      </c>
    </row>
    <row r="69" spans="1:16" x14ac:dyDescent="0.25">
      <c r="A69" t="s">
        <v>92</v>
      </c>
      <c r="C69" s="28">
        <v>0</v>
      </c>
      <c r="D69" s="28">
        <v>0</v>
      </c>
      <c r="E69" s="28">
        <v>0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8">
        <v>0</v>
      </c>
      <c r="M69" s="18">
        <v>0</v>
      </c>
      <c r="N69" s="27">
        <v>0</v>
      </c>
      <c r="O69" s="18"/>
      <c r="P69" s="18">
        <f t="shared" si="2"/>
        <v>0</v>
      </c>
    </row>
    <row r="70" spans="1:16" x14ac:dyDescent="0.25">
      <c r="A70" t="s">
        <v>91</v>
      </c>
      <c r="C70" s="27">
        <v>52</v>
      </c>
      <c r="D70" s="27">
        <v>55</v>
      </c>
      <c r="E70" s="27">
        <v>55</v>
      </c>
      <c r="F70" s="118">
        <v>56</v>
      </c>
      <c r="G70" s="118">
        <v>48</v>
      </c>
      <c r="H70" s="118">
        <v>40</v>
      </c>
      <c r="I70" s="118">
        <v>40</v>
      </c>
      <c r="J70" s="118">
        <v>50</v>
      </c>
      <c r="K70" s="118">
        <v>50</v>
      </c>
      <c r="L70">
        <v>48</v>
      </c>
      <c r="M70">
        <v>54</v>
      </c>
      <c r="N70" s="27">
        <v>52</v>
      </c>
      <c r="P70" s="18">
        <f t="shared" si="2"/>
        <v>600</v>
      </c>
    </row>
    <row r="71" spans="1:16" x14ac:dyDescent="0.25">
      <c r="A71" t="s">
        <v>73</v>
      </c>
      <c r="F71" s="118"/>
      <c r="G71" s="118"/>
      <c r="H71" s="118"/>
      <c r="I71" s="118"/>
      <c r="J71" s="118"/>
      <c r="K71" s="118"/>
      <c r="N71" s="27"/>
      <c r="P71" s="18">
        <f t="shared" si="2"/>
        <v>0</v>
      </c>
    </row>
    <row r="72" spans="1:16" x14ac:dyDescent="0.25">
      <c r="A72" t="s">
        <v>74</v>
      </c>
      <c r="C72">
        <v>0</v>
      </c>
      <c r="D72">
        <v>0</v>
      </c>
      <c r="E72">
        <v>0</v>
      </c>
      <c r="F72" s="21">
        <v>12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>
        <v>0</v>
      </c>
      <c r="M72">
        <v>0</v>
      </c>
      <c r="N72" s="28">
        <v>0</v>
      </c>
      <c r="P72" s="18">
        <f t="shared" si="2"/>
        <v>12</v>
      </c>
    </row>
    <row r="73" spans="1:16" x14ac:dyDescent="0.25">
      <c r="A73" t="s">
        <v>75</v>
      </c>
      <c r="C73" s="28">
        <v>36</v>
      </c>
      <c r="D73" s="28">
        <v>35</v>
      </c>
      <c r="E73" s="28">
        <v>35</v>
      </c>
      <c r="F73" s="118">
        <v>41</v>
      </c>
      <c r="G73" s="118">
        <v>44</v>
      </c>
      <c r="H73" s="118">
        <v>29</v>
      </c>
      <c r="I73" s="118">
        <v>22</v>
      </c>
      <c r="J73" s="118">
        <v>35</v>
      </c>
      <c r="K73" s="118">
        <v>56</v>
      </c>
      <c r="L73">
        <v>39</v>
      </c>
      <c r="M73">
        <v>61</v>
      </c>
      <c r="N73" s="27">
        <v>55</v>
      </c>
      <c r="P73" s="18">
        <f>SUM(C73:N73)</f>
        <v>488</v>
      </c>
    </row>
    <row r="74" spans="1:16" x14ac:dyDescent="0.25">
      <c r="F74" s="118"/>
      <c r="G74" s="118"/>
      <c r="H74" s="118"/>
    </row>
  </sheetData>
  <mergeCells count="3">
    <mergeCell ref="A1:P1"/>
    <mergeCell ref="A2:P2"/>
    <mergeCell ref="A3:P3"/>
  </mergeCells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topLeftCell="A45" workbookViewId="0">
      <selection activeCell="N6" sqref="N6:N73"/>
    </sheetView>
  </sheetViews>
  <sheetFormatPr defaultRowHeight="15" x14ac:dyDescent="0.25"/>
  <cols>
    <col min="1" max="1" width="31.140625" customWidth="1"/>
    <col min="2" max="2" width="22.5703125" customWidth="1"/>
    <col min="3" max="3" width="7.5703125" bestFit="1" customWidth="1"/>
    <col min="4" max="4" width="7.7109375" bestFit="1" customWidth="1"/>
    <col min="5" max="5" width="7.5703125" bestFit="1" customWidth="1"/>
    <col min="6" max="6" width="7.85546875" bestFit="1" customWidth="1"/>
    <col min="7" max="8" width="7.5703125" bestFit="1" customWidth="1"/>
    <col min="9" max="9" width="7.7109375" bestFit="1" customWidth="1"/>
    <col min="10" max="10" width="6.5703125" bestFit="1" customWidth="1"/>
    <col min="11" max="11" width="7.85546875" bestFit="1" customWidth="1"/>
    <col min="12" max="12" width="7.5703125" bestFit="1" customWidth="1"/>
    <col min="13" max="13" width="7.28515625" bestFit="1" customWidth="1"/>
    <col min="14" max="14" width="7.7109375" bestFit="1" customWidth="1"/>
    <col min="15" max="15" width="6" customWidth="1"/>
    <col min="16" max="16" width="7.7109375" bestFit="1" customWidth="1"/>
  </cols>
  <sheetData>
    <row r="1" spans="1:18" ht="12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8" ht="12" customHeight="1" x14ac:dyDescent="0.25">
      <c r="A2" s="155" t="s">
        <v>85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8" ht="12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8" ht="12" customHeight="1" thickBot="1" x14ac:dyDescent="0.3">
      <c r="A4" s="78" t="s">
        <v>1</v>
      </c>
      <c r="B4" s="79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2"/>
      <c r="P4" s="2" t="s">
        <v>14</v>
      </c>
    </row>
    <row r="5" spans="1:18" ht="12" customHeight="1" x14ac:dyDescent="0.25">
      <c r="A5" s="3" t="s">
        <v>15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6"/>
      <c r="R5" s="6"/>
    </row>
    <row r="6" spans="1:18" s="6" customFormat="1" ht="12" customHeight="1" x14ac:dyDescent="0.25">
      <c r="A6" s="7" t="s">
        <v>16</v>
      </c>
      <c r="B6" s="8"/>
      <c r="C6" s="59">
        <v>27</v>
      </c>
      <c r="D6" s="10">
        <v>21</v>
      </c>
      <c r="E6" s="59">
        <v>13</v>
      </c>
      <c r="F6" s="10">
        <v>15</v>
      </c>
      <c r="G6" s="10">
        <v>18</v>
      </c>
      <c r="H6" s="10">
        <v>17</v>
      </c>
      <c r="I6" s="10">
        <v>25</v>
      </c>
      <c r="J6" s="10">
        <v>19</v>
      </c>
      <c r="K6" s="5">
        <v>12</v>
      </c>
      <c r="L6" s="5">
        <v>20</v>
      </c>
      <c r="M6" s="5">
        <v>18</v>
      </c>
      <c r="N6" s="5">
        <v>6</v>
      </c>
      <c r="O6" s="10"/>
      <c r="P6" s="9">
        <f t="shared" ref="P6:P31" si="0">SUM(C6:N6)</f>
        <v>211</v>
      </c>
    </row>
    <row r="7" spans="1:18" s="6" customFormat="1" ht="12" customHeight="1" x14ac:dyDescent="0.25">
      <c r="A7" s="7" t="s">
        <v>17</v>
      </c>
      <c r="B7" s="8"/>
      <c r="C7" s="59">
        <v>33</v>
      </c>
      <c r="D7" s="10">
        <v>28</v>
      </c>
      <c r="E7" s="59">
        <v>19</v>
      </c>
      <c r="F7" s="10">
        <v>21</v>
      </c>
      <c r="G7" s="10">
        <v>21</v>
      </c>
      <c r="H7" s="10">
        <v>18</v>
      </c>
      <c r="I7" s="10">
        <v>25</v>
      </c>
      <c r="J7" s="10">
        <v>19</v>
      </c>
      <c r="K7" s="5">
        <v>12</v>
      </c>
      <c r="L7" s="5">
        <v>47</v>
      </c>
      <c r="M7" s="5">
        <v>38</v>
      </c>
      <c r="N7" s="5">
        <v>16</v>
      </c>
      <c r="O7" s="10"/>
      <c r="P7" s="9">
        <f>SUM(C7:N7)</f>
        <v>297</v>
      </c>
    </row>
    <row r="8" spans="1:18" s="6" customFormat="1" ht="12" customHeight="1" x14ac:dyDescent="0.25">
      <c r="A8" s="11" t="s">
        <v>18</v>
      </c>
      <c r="B8" s="12"/>
      <c r="C8" s="59">
        <v>11</v>
      </c>
      <c r="D8" s="10">
        <v>9</v>
      </c>
      <c r="E8" s="59">
        <v>3</v>
      </c>
      <c r="F8" s="10">
        <v>4</v>
      </c>
      <c r="G8" s="10">
        <f>SUM([3]RE!G8,[3]EMP1!G8,[3]EMP2!G7,[3]EMP3!G8,[3]EMP4!G8,[3]EMP5!G8,[3]EMP7!G8,[3]EMP8!G8,[3]EMP6!G8,[3]Emp9!G8,[3]Emp10!G8,[3]Emp11!G8)</f>
        <v>0</v>
      </c>
      <c r="H8" s="10">
        <f>SUM([3]RE!H8,[3]EMP1!H8,[3]EMP2!H7,[3]EMP3!H8,[3]EMP4!H8,[3]EMP5!H8,[3]EMP7!H8,[3]EMP8!H8,[3]EMP6!H8,[3]Emp9!H8,[3]Emp10!H8,[3]Emp11!H8)</f>
        <v>0</v>
      </c>
      <c r="I8" s="10">
        <v>1</v>
      </c>
      <c r="J8" s="10">
        <v>0</v>
      </c>
      <c r="K8" s="5">
        <v>0</v>
      </c>
      <c r="L8" s="5">
        <v>3</v>
      </c>
      <c r="M8" s="5">
        <v>2</v>
      </c>
      <c r="N8" s="5">
        <v>5</v>
      </c>
      <c r="O8" s="10"/>
      <c r="P8" s="9">
        <f>SUM(C8:N8)</f>
        <v>38</v>
      </c>
    </row>
    <row r="9" spans="1:18" s="6" customFormat="1" ht="12" customHeight="1" x14ac:dyDescent="0.25">
      <c r="A9" s="80" t="s">
        <v>19</v>
      </c>
      <c r="B9" s="81"/>
      <c r="C9" s="59">
        <v>1</v>
      </c>
      <c r="D9" s="10">
        <v>1</v>
      </c>
      <c r="E9" s="59">
        <v>2</v>
      </c>
      <c r="F9" s="10">
        <v>3</v>
      </c>
      <c r="G9" s="10">
        <f>SUM([3]RE!G9,[3]EMP1!G9,[3]EMP2!G8,[3]EMP3!G9,[3]EMP4!G9,[3]EMP5!G9,[3]EMP7!G9,[3]EMP8!G9,[3]EMP6!G9,[3]Emp9!G9,[3]Emp10!G9,[3]Emp11!G9)</f>
        <v>0</v>
      </c>
      <c r="H9" s="10">
        <f>SUM([3]RE!H9,[3]EMP1!H9,[3]EMP2!H8,[3]EMP3!H9,[3]EMP4!H9,[3]EMP5!H9,[3]EMP7!H9,[3]EMP8!H9,[3]EMP6!H9,[3]Emp9!H9,[3]Emp10!H9,[3]Emp11!H9)</f>
        <v>0</v>
      </c>
      <c r="I9" s="10">
        <v>1</v>
      </c>
      <c r="J9" s="10">
        <v>0</v>
      </c>
      <c r="K9" s="5">
        <v>0</v>
      </c>
      <c r="L9" s="5">
        <v>8</v>
      </c>
      <c r="M9" s="5">
        <v>6</v>
      </c>
      <c r="N9" s="5">
        <v>11</v>
      </c>
      <c r="O9" s="10"/>
      <c r="P9" s="9">
        <f>SUM(C9:N9)</f>
        <v>33</v>
      </c>
    </row>
    <row r="10" spans="1:18" s="6" customFormat="1" ht="12" customHeight="1" x14ac:dyDescent="0.25">
      <c r="A10" s="80" t="s">
        <v>20</v>
      </c>
      <c r="B10" s="81"/>
      <c r="C10" s="59">
        <v>1</v>
      </c>
      <c r="D10" s="10">
        <v>1</v>
      </c>
      <c r="E10" s="59">
        <v>5</v>
      </c>
      <c r="F10" s="10">
        <v>3</v>
      </c>
      <c r="G10" s="10">
        <v>8</v>
      </c>
      <c r="H10" s="10">
        <v>8</v>
      </c>
      <c r="I10" s="10">
        <v>1</v>
      </c>
      <c r="J10" s="10">
        <v>13</v>
      </c>
      <c r="K10" s="5">
        <v>3</v>
      </c>
      <c r="L10" s="5">
        <v>2</v>
      </c>
      <c r="M10" s="5">
        <v>10</v>
      </c>
      <c r="N10" s="5">
        <v>2</v>
      </c>
      <c r="O10" s="10"/>
      <c r="P10" s="9">
        <f>SUM(C10:N10)</f>
        <v>57</v>
      </c>
    </row>
    <row r="11" spans="1:18" ht="12" customHeight="1" x14ac:dyDescent="0.25">
      <c r="A11" s="80" t="s">
        <v>21</v>
      </c>
      <c r="B11" s="81"/>
      <c r="C11" s="59">
        <v>1</v>
      </c>
      <c r="D11" s="10">
        <v>8</v>
      </c>
      <c r="E11" s="59">
        <v>2</v>
      </c>
      <c r="F11" s="10">
        <v>6</v>
      </c>
      <c r="G11" s="10">
        <v>7</v>
      </c>
      <c r="H11" s="10">
        <v>8</v>
      </c>
      <c r="I11" s="10">
        <v>1</v>
      </c>
      <c r="J11" s="10">
        <v>12</v>
      </c>
      <c r="K11" s="5">
        <v>3</v>
      </c>
      <c r="L11" s="5">
        <v>2</v>
      </c>
      <c r="M11" s="5">
        <v>10</v>
      </c>
      <c r="N11" s="5">
        <v>2</v>
      </c>
      <c r="O11" s="10"/>
      <c r="P11" s="9">
        <f t="shared" si="0"/>
        <v>62</v>
      </c>
      <c r="Q11" s="6"/>
      <c r="R11" s="6"/>
    </row>
    <row r="12" spans="1:18" ht="12" customHeight="1" x14ac:dyDescent="0.25">
      <c r="A12" s="80" t="s">
        <v>22</v>
      </c>
      <c r="B12" s="81"/>
      <c r="C12" s="59">
        <v>0</v>
      </c>
      <c r="D12" s="10">
        <v>0</v>
      </c>
      <c r="E12" s="59">
        <v>1</v>
      </c>
      <c r="F12" s="10">
        <v>2</v>
      </c>
      <c r="G12" s="10">
        <f>SUM([3]RE!G12,[3]EMP1!G12,[3]EMP2!G11,[3]EMP3!G12,[3]EMP4!G12,[3]EMP5!G12,[3]EMP7!G12,[3]EMP8!G12,[3]EMP6!G12,[3]Emp9!G12,[3]Emp10!G12,[3]Emp11!G12)</f>
        <v>0</v>
      </c>
      <c r="H12" s="10">
        <f>SUM([3]RE!H12,[3]EMP1!H12,[3]EMP2!H11,[3]EMP3!H12,[3]EMP4!H12,[3]EMP5!H12,[3]EMP7!H12,[3]EMP8!H12,[3]EMP6!H12,[3]Emp9!H12,[3]Emp10!H12,[3]Emp11!H12)</f>
        <v>0</v>
      </c>
      <c r="I12" s="10">
        <f>SUM([3]RE!I12,[3]EMP1!I12,[3]EMP2!I11,[3]EMP3!I12,[3]EMP4!I12,[3]EMP5!I12,[3]EMP7!I12,[3]EMP8!I12,[3]EMP6!I12,[3]Emp9!I12,[3]Emp10!I12,[3]Emp11!I12)</f>
        <v>0</v>
      </c>
      <c r="J12" s="10">
        <v>0</v>
      </c>
      <c r="K12" s="5">
        <v>0</v>
      </c>
      <c r="L12" s="5">
        <v>0</v>
      </c>
      <c r="M12" s="5">
        <v>0</v>
      </c>
      <c r="N12" s="5">
        <v>0</v>
      </c>
      <c r="O12" s="10"/>
      <c r="P12" s="9">
        <f t="shared" si="0"/>
        <v>3</v>
      </c>
      <c r="Q12" s="6"/>
      <c r="R12" s="6"/>
    </row>
    <row r="13" spans="1:18" ht="12" customHeight="1" x14ac:dyDescent="0.25">
      <c r="A13" s="80" t="s">
        <v>23</v>
      </c>
      <c r="B13" s="81"/>
      <c r="C13" s="59">
        <v>27</v>
      </c>
      <c r="D13" s="10">
        <v>13</v>
      </c>
      <c r="E13" s="59">
        <v>10</v>
      </c>
      <c r="F13" s="10">
        <v>1</v>
      </c>
      <c r="G13" s="10">
        <f>SUM([3]RE!G13,[3]EMP1!G13,[3]EMP2!G12,[3]EMP3!G13,[3]EMP4!G13,[3]EMP5!G13,[3]EMP7!G13,[3]EMP8!G13,[3]EMP6!G13,[3]Emp9!G13,[3]Emp10!G13,[3]Emp11!G13)</f>
        <v>0</v>
      </c>
      <c r="H13" s="10">
        <f>SUM([3]RE!H13,[3]EMP1!H13,[3]EMP2!H12,[3]EMP3!H13,[3]EMP4!H13,[3]EMP5!H13,[3]EMP7!H13,[3]EMP8!H13,[3]EMP6!H13,[3]Emp9!H13,[3]Emp10!H13,[3]Emp11!H13)</f>
        <v>0</v>
      </c>
      <c r="I13" s="10">
        <f>SUM([3]RE!I13,[3]EMP1!I13,[3]EMP2!I12,[3]EMP3!I13,[3]EMP4!I13,[3]EMP5!I13,[3]EMP7!I13,[3]EMP8!I13,[3]EMP6!I13,[3]Emp9!I13,[3]Emp10!I13,[3]Emp11!I13)</f>
        <v>0</v>
      </c>
      <c r="J13" s="10">
        <v>0</v>
      </c>
      <c r="K13" s="5">
        <v>0</v>
      </c>
      <c r="L13" s="5">
        <v>0</v>
      </c>
      <c r="M13" s="5">
        <v>0</v>
      </c>
      <c r="N13" s="5">
        <v>11</v>
      </c>
      <c r="O13" s="10"/>
      <c r="P13" s="9">
        <f t="shared" si="0"/>
        <v>62</v>
      </c>
      <c r="Q13" s="6"/>
      <c r="R13" s="6"/>
    </row>
    <row r="14" spans="1:18" ht="12" customHeight="1" x14ac:dyDescent="0.25">
      <c r="A14" s="80" t="s">
        <v>24</v>
      </c>
      <c r="B14" s="81"/>
      <c r="C14" s="59">
        <v>14</v>
      </c>
      <c r="D14" s="10">
        <v>16</v>
      </c>
      <c r="E14" s="59">
        <v>6</v>
      </c>
      <c r="F14" s="10">
        <v>1</v>
      </c>
      <c r="G14" s="10">
        <v>3</v>
      </c>
      <c r="H14" s="10">
        <v>4</v>
      </c>
      <c r="I14" s="10">
        <v>7</v>
      </c>
      <c r="J14" s="10">
        <v>0</v>
      </c>
      <c r="K14" s="5">
        <v>0</v>
      </c>
      <c r="L14" s="5">
        <v>5</v>
      </c>
      <c r="M14" s="5">
        <v>2</v>
      </c>
      <c r="N14" s="5">
        <v>1</v>
      </c>
      <c r="O14" s="10"/>
      <c r="P14" s="9">
        <f t="shared" si="0"/>
        <v>59</v>
      </c>
      <c r="Q14" s="6"/>
      <c r="R14" s="6"/>
    </row>
    <row r="15" spans="1:18" ht="12" customHeight="1" x14ac:dyDescent="0.25">
      <c r="A15" s="76" t="s">
        <v>25</v>
      </c>
      <c r="B15" s="82"/>
      <c r="C15" s="59">
        <v>1</v>
      </c>
      <c r="D15" s="10">
        <v>4</v>
      </c>
      <c r="E15" s="59">
        <v>0</v>
      </c>
      <c r="F15" s="10">
        <v>2</v>
      </c>
      <c r="G15" s="10">
        <f>SUM([3]RE!G15,[3]EMP1!G15,[3]EMP2!G14,[3]EMP3!G15,[3]EMP4!G15,[3]EMP5!G15,[3]EMP7!G15,[3]EMP8!G15,[3]EMP6!G15,[3]Emp9!G15,[3]Emp10!G15,[3]Emp11!G15)</f>
        <v>0</v>
      </c>
      <c r="H15" s="10">
        <f>SUM([3]RE!H15,[3]EMP1!H15,[3]EMP2!H14,[3]EMP3!H15,[3]EMP4!H15,[3]EMP5!H15,[3]EMP7!H15,[3]EMP8!H15,[3]EMP6!H15,[3]Emp9!H15,[3]Emp10!H15,[3]Emp11!H15)</f>
        <v>0</v>
      </c>
      <c r="I15" s="10">
        <f>SUM([3]RE!I15,[3]EMP1!I15,[3]EMP2!I14,[3]EMP3!I15,[3]EMP4!I15,[3]EMP5!I15,[3]EMP7!I15,[3]EMP8!I15,[3]EMP6!I15,[3]Emp9!I15,[3]Emp10!I15,[3]Emp11!I15)</f>
        <v>0</v>
      </c>
      <c r="J15" s="10">
        <v>0</v>
      </c>
      <c r="K15" s="5">
        <v>0</v>
      </c>
      <c r="L15" s="5">
        <v>0</v>
      </c>
      <c r="M15" s="5">
        <v>0</v>
      </c>
      <c r="N15" s="5">
        <v>0</v>
      </c>
      <c r="O15" s="10"/>
      <c r="P15" s="9">
        <f t="shared" si="0"/>
        <v>7</v>
      </c>
      <c r="Q15" s="6"/>
      <c r="R15" s="6"/>
    </row>
    <row r="16" spans="1:18" ht="12" customHeight="1" x14ac:dyDescent="0.25">
      <c r="A16" s="76" t="s">
        <v>26</v>
      </c>
      <c r="B16" s="77"/>
      <c r="C16" s="59">
        <v>0</v>
      </c>
      <c r="D16" s="10">
        <v>0</v>
      </c>
      <c r="E16" s="59">
        <v>0</v>
      </c>
      <c r="F16" s="10">
        <v>3</v>
      </c>
      <c r="G16" s="10">
        <f>SUM([3]RE!G16,[3]EMP1!G16,[3]EMP2!G15,[3]EMP3!G16,[3]EMP4!G16,[3]EMP5!G16,[3]EMP7!G16,[3]EMP8!G16,[3]EMP6!G16,[3]Emp9!G16,[3]Emp10!G16,[3]Emp11!G16)</f>
        <v>0</v>
      </c>
      <c r="H16" s="10">
        <v>1</v>
      </c>
      <c r="I16" s="10">
        <v>1</v>
      </c>
      <c r="J16" s="10">
        <v>0</v>
      </c>
      <c r="K16" s="5">
        <v>4</v>
      </c>
      <c r="L16" s="5">
        <v>0</v>
      </c>
      <c r="M16" s="5">
        <v>0</v>
      </c>
      <c r="N16" s="5">
        <v>1</v>
      </c>
      <c r="O16" s="10"/>
      <c r="P16" s="9">
        <f t="shared" si="0"/>
        <v>10</v>
      </c>
      <c r="Q16" s="6"/>
      <c r="R16" s="6"/>
    </row>
    <row r="17" spans="1:18" ht="12" customHeight="1" x14ac:dyDescent="0.25">
      <c r="A17" s="80" t="s">
        <v>27</v>
      </c>
      <c r="B17" s="81"/>
      <c r="C17" s="59">
        <v>0</v>
      </c>
      <c r="D17" s="10">
        <v>1</v>
      </c>
      <c r="E17" s="59">
        <v>0</v>
      </c>
      <c r="F17" s="10">
        <v>2</v>
      </c>
      <c r="G17" s="10">
        <f>SUM([3]RE!G17,[3]EMP1!G17,[3]EMP2!G16,[3]EMP3!G17,[3]EMP4!G17,[3]EMP5!G17,[3]EMP7!G17,[3]EMP8!G17,[3]EMP6!G17,[3]Emp9!G17,[3]Emp10!G17,[3]Emp11!G17)</f>
        <v>0</v>
      </c>
      <c r="H17" s="10">
        <f>SUM([3]RE!H17,[3]EMP1!H17,[3]EMP2!H16,[3]EMP3!H17,[3]EMP4!H17,[3]EMP5!H17,[3]EMP7!H17,[3]EMP8!H17,[3]EMP6!H17,[3]Emp9!H17,[3]Emp10!H17,[3]Emp11!H17)</f>
        <v>0</v>
      </c>
      <c r="I17" s="10">
        <f>SUM([3]RE!I17,[3]EMP1!I17,[3]EMP2!I16,[3]EMP3!I17,[3]EMP4!I17,[3]EMP5!I17,[3]EMP7!I17,[3]EMP8!I17,[3]EMP6!I17,[3]Emp9!I17,[3]Emp10!I17,[3]Emp11!I17)</f>
        <v>0</v>
      </c>
      <c r="J17" s="10">
        <v>3</v>
      </c>
      <c r="K17" s="5">
        <v>0</v>
      </c>
      <c r="L17" s="5">
        <v>1</v>
      </c>
      <c r="M17" s="5">
        <v>1</v>
      </c>
      <c r="N17" s="5">
        <v>3</v>
      </c>
      <c r="O17" s="10"/>
      <c r="P17" s="9">
        <f t="shared" si="0"/>
        <v>11</v>
      </c>
      <c r="Q17" s="6"/>
      <c r="R17" s="6"/>
    </row>
    <row r="18" spans="1:18" ht="12" customHeight="1" x14ac:dyDescent="0.25">
      <c r="A18" s="80" t="s">
        <v>28</v>
      </c>
      <c r="B18" s="84"/>
      <c r="C18" s="59">
        <v>1</v>
      </c>
      <c r="D18" s="10">
        <v>0</v>
      </c>
      <c r="E18" s="59">
        <v>0</v>
      </c>
      <c r="F18" s="10">
        <v>1</v>
      </c>
      <c r="G18" s="10">
        <v>2</v>
      </c>
      <c r="H18" s="10">
        <v>5</v>
      </c>
      <c r="I18" s="10">
        <f>SUM([3]RE!I18,[3]EMP1!I18,[3]EMP2!I17,[3]EMP3!I18,[3]EMP4!I18,[3]EMP5!I18,[3]EMP7!I18,[3]EMP8!I18,[3]EMP6!I18,[3]Emp9!I18,[3]Emp10!I18,[3]Emp11!I18)</f>
        <v>0</v>
      </c>
      <c r="J18" s="10">
        <v>0</v>
      </c>
      <c r="K18" s="5">
        <v>0</v>
      </c>
      <c r="L18" s="5">
        <v>0</v>
      </c>
      <c r="M18" s="5">
        <v>0</v>
      </c>
      <c r="N18" s="5">
        <v>0</v>
      </c>
      <c r="O18" s="10"/>
      <c r="P18" s="9">
        <f t="shared" si="0"/>
        <v>9</v>
      </c>
      <c r="Q18" s="6"/>
      <c r="R18" s="6"/>
    </row>
    <row r="19" spans="1:18" ht="12" customHeight="1" x14ac:dyDescent="0.25">
      <c r="A19" s="80" t="s">
        <v>29</v>
      </c>
      <c r="B19" s="81"/>
      <c r="C19" s="59">
        <v>0</v>
      </c>
      <c r="D19" s="10">
        <v>0</v>
      </c>
      <c r="E19" s="59">
        <v>0</v>
      </c>
      <c r="F19" s="10">
        <f>SUM([3]RE!F19,[3]EMP1!F19,[3]EMP2!F18,[3]EMP3!F19,[3]EMP4!F19,[3]EMP5!F19,[3]EMP7!F19,[3]EMP8!F19,[3]EMP6!F19,[3]Emp9!F19,[3]Emp10!F19,[3]Emp11!F19)</f>
        <v>0</v>
      </c>
      <c r="G19" s="10">
        <v>1</v>
      </c>
      <c r="H19" s="10">
        <f>SUM([3]RE!H19,[3]EMP1!H19,[3]EMP2!H18,[3]EMP3!H19,[3]EMP4!H19,[3]EMP5!H19,[3]EMP7!H19,[3]EMP8!H19,[3]EMP6!H19,[3]Emp9!H19,[3]Emp10!H19,[3]Emp11!H19)</f>
        <v>0</v>
      </c>
      <c r="I19" s="10">
        <f>SUM([3]RE!I19,[3]EMP1!I19,[3]EMP2!I18,[3]EMP3!I19,[3]EMP4!I19,[3]EMP5!I19,[3]EMP7!I19,[3]EMP8!I19,[3]EMP6!I19,[3]Emp9!I19,[3]Emp10!I19,[3]Emp11!I19)</f>
        <v>0</v>
      </c>
      <c r="J19" s="10">
        <v>0</v>
      </c>
      <c r="K19" s="5">
        <v>0</v>
      </c>
      <c r="L19" s="5">
        <v>0</v>
      </c>
      <c r="M19" s="5">
        <v>0</v>
      </c>
      <c r="N19" s="5">
        <v>0</v>
      </c>
      <c r="O19" s="10"/>
      <c r="P19" s="9">
        <f t="shared" si="0"/>
        <v>1</v>
      </c>
      <c r="Q19" s="6"/>
      <c r="R19" s="6"/>
    </row>
    <row r="20" spans="1:18" ht="12" customHeight="1" x14ac:dyDescent="0.25">
      <c r="A20" s="92" t="s">
        <v>30</v>
      </c>
      <c r="B20" s="13"/>
      <c r="C20" s="59">
        <v>0</v>
      </c>
      <c r="D20" s="10">
        <v>0</v>
      </c>
      <c r="E20" s="59">
        <v>0</v>
      </c>
      <c r="F20" s="10">
        <f>SUM([3]RE!F20,[3]EMP1!F20,[3]EMP2!F19,[3]EMP3!F20,[3]EMP4!F20,[3]EMP5!F20,[3]EMP7!F20,[3]EMP8!F20,[3]EMP6!F20,[3]Emp9!F20,[3]Emp10!F20,[3]Emp11!F20)</f>
        <v>0</v>
      </c>
      <c r="G20" s="10">
        <f>SUM([3]RE!G20,[3]EMP1!G20,[3]EMP2!G19,[3]EMP3!G20,[3]EMP4!G20,[3]EMP5!G20,[3]EMP7!G20,[3]EMP8!G20,[3]EMP6!G20,[3]Emp9!G20,[3]Emp10!G20,[3]Emp11!G20)</f>
        <v>0</v>
      </c>
      <c r="H20" s="10">
        <f>SUM([3]RE!H20,[3]EMP1!H20,[3]EMP2!H19,[3]EMP3!H20,[3]EMP4!H20,[3]EMP5!H20,[3]EMP7!H20,[3]EMP8!H20,[3]EMP6!H20,[3]Emp9!H20,[3]Emp10!H20,[3]Emp11!H20)</f>
        <v>0</v>
      </c>
      <c r="I20" s="10">
        <f>SUM([3]RE!I20,[3]EMP1!I20,[3]EMP2!I19,[3]EMP3!I20,[3]EMP4!I20,[3]EMP5!I20,[3]EMP7!I20,[3]EMP8!I20,[3]EMP6!I20,[3]Emp9!I20,[3]Emp10!I20,[3]Emp11!I20)</f>
        <v>0</v>
      </c>
      <c r="J20" s="10">
        <v>0</v>
      </c>
      <c r="K20" s="5">
        <v>0</v>
      </c>
      <c r="L20" s="5">
        <v>0</v>
      </c>
      <c r="M20" s="5">
        <v>0</v>
      </c>
      <c r="N20" s="5">
        <v>0</v>
      </c>
      <c r="O20" s="10"/>
      <c r="P20" s="9">
        <f t="shared" si="0"/>
        <v>0</v>
      </c>
      <c r="Q20" s="6"/>
      <c r="R20" s="6"/>
    </row>
    <row r="21" spans="1:18" ht="12" customHeight="1" thickBot="1" x14ac:dyDescent="0.3">
      <c r="A21" s="94" t="s">
        <v>31</v>
      </c>
      <c r="B21" s="101"/>
      <c r="C21" s="59">
        <v>0</v>
      </c>
      <c r="D21" s="10">
        <v>0</v>
      </c>
      <c r="E21" s="59">
        <v>0</v>
      </c>
      <c r="F21" s="10">
        <f>SUM([3]RE!F21,[3]EMP1!F21,[3]EMP2!F20,[3]EMP3!F21,[3]EMP4!F21,[3]EMP5!F21,[3]EMP7!F21,[3]EMP8!F21,[3]EMP6!F21,[3]Emp9!F21,[3]Emp10!F21,[3]Emp11!F21)</f>
        <v>0</v>
      </c>
      <c r="G21" s="10">
        <f>SUM([3]RE!G21,[3]EMP1!G21,[3]EMP2!G20,[3]EMP3!G21,[3]EMP4!G21,[3]EMP5!G21,[3]EMP7!G21,[3]EMP8!G21,[3]EMP6!G21,[3]Emp9!G21,[3]Emp10!G21,[3]Emp11!G21)</f>
        <v>0</v>
      </c>
      <c r="H21" s="10">
        <f>SUM([3]RE!H21,[3]EMP1!H21,[3]EMP2!H20,[3]EMP3!H21,[3]EMP4!H21,[3]EMP5!H21,[3]EMP7!H21,[3]EMP8!H21,[3]EMP6!H21,[3]Emp9!H21,[3]Emp10!H21,[3]Emp11!H21)</f>
        <v>0</v>
      </c>
      <c r="I21" s="10">
        <f>SUM([3]RE!I21,[3]EMP1!I21,[3]EMP2!I20,[3]EMP3!I21,[3]EMP4!I21,[3]EMP5!I21,[3]EMP7!I21,[3]EMP8!I21,[3]EMP6!I21,[3]Emp9!I21,[3]Emp10!I21,[3]Emp11!I21)</f>
        <v>0</v>
      </c>
      <c r="J21" s="10">
        <v>0</v>
      </c>
      <c r="K21" s="5">
        <v>0</v>
      </c>
      <c r="L21" s="5">
        <v>0</v>
      </c>
      <c r="M21" s="5">
        <v>0</v>
      </c>
      <c r="N21" s="5">
        <v>0</v>
      </c>
      <c r="O21" s="10"/>
      <c r="P21" s="9">
        <f t="shared" si="0"/>
        <v>0</v>
      </c>
      <c r="Q21" s="6"/>
      <c r="R21" s="6"/>
    </row>
    <row r="22" spans="1:18" ht="12" customHeight="1" x14ac:dyDescent="0.25">
      <c r="A22" s="14" t="s">
        <v>32</v>
      </c>
      <c r="B22" s="15"/>
      <c r="C22" s="59">
        <v>0</v>
      </c>
      <c r="D22" s="10">
        <v>0</v>
      </c>
      <c r="E22" s="59">
        <v>0</v>
      </c>
      <c r="F22" s="10">
        <f>SUM([3]RE!F22,[3]EMP1!F22,[3]EMP2!F21,[3]EMP3!F22,[3]EMP4!F22,[3]EMP5!F22,[3]EMP7!F22,[3]EMP8!F22,[3]EMP6!F22,[3]Emp9!F22,[3]Emp10!F22,[3]Emp11!F22)</f>
        <v>0</v>
      </c>
      <c r="G22" s="10">
        <f>SUM([3]RE!G22,[3]EMP1!G22,[3]EMP2!G21,[3]EMP3!G22,[3]EMP4!G22,[3]EMP5!G22,[3]EMP7!G22,[3]EMP8!G22,[3]EMP6!G22,[3]Emp9!G22,[3]Emp10!G22,[3]Emp11!G22)</f>
        <v>0</v>
      </c>
      <c r="H22" s="10">
        <f>SUM([3]RE!H22,[3]EMP1!H22,[3]EMP2!H21,[3]EMP3!H22,[3]EMP4!H22,[3]EMP5!H22,[3]EMP7!H22,[3]EMP8!H22,[3]EMP6!H22,[3]Emp9!H22,[3]Emp10!H22,[3]Emp11!H22)</f>
        <v>0</v>
      </c>
      <c r="I22" s="10">
        <f>SUM([3]RE!I22,[3]EMP1!I22,[3]EMP2!I21,[3]EMP3!I22,[3]EMP4!I22,[3]EMP5!I22,[3]EMP7!I22,[3]EMP8!I22,[3]EMP6!I22,[3]Emp9!I22,[3]Emp10!I22,[3]Emp11!I22)</f>
        <v>0</v>
      </c>
      <c r="J22" s="10">
        <v>0</v>
      </c>
      <c r="K22" s="5">
        <v>0</v>
      </c>
      <c r="L22" s="5">
        <v>0</v>
      </c>
      <c r="M22" s="5">
        <v>0</v>
      </c>
      <c r="N22" s="5">
        <v>0</v>
      </c>
      <c r="O22" s="10"/>
      <c r="P22" s="9">
        <f t="shared" si="0"/>
        <v>0</v>
      </c>
      <c r="Q22" s="6"/>
      <c r="R22" s="6"/>
    </row>
    <row r="23" spans="1:18" ht="12" customHeight="1" x14ac:dyDescent="0.25">
      <c r="A23" s="85" t="s">
        <v>33</v>
      </c>
      <c r="B23" s="86"/>
      <c r="C23" s="5"/>
      <c r="D23" s="10"/>
      <c r="E23" s="5"/>
      <c r="F23" s="10"/>
      <c r="G23" s="10"/>
      <c r="H23" s="10"/>
      <c r="I23" s="10"/>
      <c r="J23" s="10"/>
      <c r="K23" s="5"/>
      <c r="L23" s="5"/>
      <c r="M23" s="5"/>
      <c r="N23" s="5"/>
      <c r="O23" s="10"/>
      <c r="P23" s="9"/>
      <c r="Q23" s="6"/>
      <c r="R23" s="6"/>
    </row>
    <row r="24" spans="1:18" ht="12" customHeight="1" x14ac:dyDescent="0.25">
      <c r="A24" s="80" t="s">
        <v>34</v>
      </c>
      <c r="B24" s="83"/>
      <c r="C24" s="60">
        <v>39</v>
      </c>
      <c r="D24" s="10">
        <v>86</v>
      </c>
      <c r="E24" s="60">
        <v>71</v>
      </c>
      <c r="F24" s="10">
        <v>72</v>
      </c>
      <c r="G24" s="10">
        <v>99</v>
      </c>
      <c r="H24" s="10">
        <v>56</v>
      </c>
      <c r="I24" s="10">
        <v>46</v>
      </c>
      <c r="J24" s="10">
        <v>59</v>
      </c>
      <c r="K24" s="5">
        <v>39</v>
      </c>
      <c r="L24" s="5">
        <v>65</v>
      </c>
      <c r="M24" s="5">
        <v>100</v>
      </c>
      <c r="N24" s="5">
        <v>91</v>
      </c>
      <c r="O24" s="10"/>
      <c r="P24" s="9">
        <f t="shared" si="0"/>
        <v>823</v>
      </c>
      <c r="Q24" s="6"/>
      <c r="R24" s="6"/>
    </row>
    <row r="25" spans="1:18" ht="12" customHeight="1" x14ac:dyDescent="0.25">
      <c r="A25" s="80" t="s">
        <v>35</v>
      </c>
      <c r="B25" s="83"/>
      <c r="C25" s="60">
        <v>0</v>
      </c>
      <c r="D25" s="10">
        <v>0</v>
      </c>
      <c r="E25" s="60">
        <v>0</v>
      </c>
      <c r="F25" s="10">
        <f>SUM([3]RE!F25,[3]EMP1!F25,[3]EMP2!F24,[3]EMP3!F25,[3]EMP4!F25,[3]EMP5!F25,[3]EMP7!F25,[3]EMP8!F25,[3]EMP6!F25,[3]Emp9!F25,[3]Emp10!F25,[3]Emp11!F25)</f>
        <v>0</v>
      </c>
      <c r="G25" s="10">
        <f>SUM([3]RE!G25,[3]EMP1!G25,[3]EMP2!G24,[3]EMP3!G25,[3]EMP4!G25,[3]EMP5!G25,[3]EMP7!G25,[3]EMP8!G25,[3]EMP6!G25,[3]Emp9!G25,[3]Emp10!G25,[3]Emp11!G25)</f>
        <v>0</v>
      </c>
      <c r="H25" s="10">
        <f>SUM([3]RE!H25,[3]EMP1!H25,[3]EMP2!H24,[3]EMP3!H25,[3]EMP4!H25,[3]EMP5!H25,[3]EMP7!H25,[3]EMP8!H25,[3]EMP6!H25,[3]Emp9!H25,[3]Emp10!H25,[3]Emp11!H25)</f>
        <v>0</v>
      </c>
      <c r="I25" s="10">
        <f>SUM([3]RE!I25,[3]EMP1!I25,[3]EMP2!I24,[3]EMP3!I25,[3]EMP4!I25,[3]EMP5!I25,[3]EMP7!I25,[3]EMP8!I25,[3]EMP6!I25,[3]Emp9!I25,[3]Emp10!I25,[3]Emp11!I25)</f>
        <v>0</v>
      </c>
      <c r="J25" s="10">
        <v>1</v>
      </c>
      <c r="K25" s="5">
        <v>0</v>
      </c>
      <c r="L25" s="5">
        <v>2</v>
      </c>
      <c r="M25" s="5">
        <v>2</v>
      </c>
      <c r="N25" s="5">
        <v>1</v>
      </c>
      <c r="O25" s="10"/>
      <c r="P25" s="9">
        <f t="shared" si="0"/>
        <v>6</v>
      </c>
      <c r="Q25" s="6"/>
      <c r="R25" s="6"/>
    </row>
    <row r="26" spans="1:18" ht="12" customHeight="1" x14ac:dyDescent="0.25">
      <c r="A26" s="80" t="s">
        <v>36</v>
      </c>
      <c r="B26" s="83"/>
      <c r="C26" s="60">
        <v>0</v>
      </c>
      <c r="D26" s="10">
        <v>0</v>
      </c>
      <c r="E26" s="60">
        <v>1</v>
      </c>
      <c r="F26" s="10">
        <f>SUM([3]RE!F26,[3]EMP1!F26,[3]EMP2!F25,[3]EMP3!F26,[3]EMP4!F26,[3]EMP5!F26,[3]EMP7!F26,[3]EMP8!F26,[3]EMP6!F26,[3]Emp9!F26,[3]Emp10!F26,[3]Emp11!F26)</f>
        <v>0</v>
      </c>
      <c r="G26" s="10">
        <f>SUM([3]RE!G26,[3]EMP1!G26,[3]EMP2!G25,[3]EMP3!G26,[3]EMP4!G26,[3]EMP5!G26,[3]EMP7!G26,[3]EMP8!G26,[3]EMP6!G26,[3]Emp9!G26,[3]Emp10!G26,[3]Emp11!G26)</f>
        <v>0</v>
      </c>
      <c r="H26" s="10">
        <v>8</v>
      </c>
      <c r="I26" s="10">
        <f>SUM([3]RE!I26,[3]EMP1!I26,[3]EMP2!I25,[3]EMP3!I26,[3]EMP4!I26,[3]EMP5!I26,[3]EMP7!I26,[3]EMP8!I26,[3]EMP6!I26,[3]Emp9!I26,[3]Emp10!I26,[3]Emp11!I26)</f>
        <v>0</v>
      </c>
      <c r="J26" s="10">
        <v>0</v>
      </c>
      <c r="K26" s="5">
        <v>0</v>
      </c>
      <c r="L26" s="5">
        <v>0</v>
      </c>
      <c r="M26" s="5">
        <v>3</v>
      </c>
      <c r="N26" s="5">
        <v>0</v>
      </c>
      <c r="O26" s="10"/>
      <c r="P26" s="9">
        <f t="shared" si="0"/>
        <v>12</v>
      </c>
      <c r="Q26" s="6"/>
      <c r="R26" s="6"/>
    </row>
    <row r="27" spans="1:18" ht="12" customHeight="1" x14ac:dyDescent="0.25">
      <c r="A27" s="80" t="s">
        <v>37</v>
      </c>
      <c r="B27" s="83"/>
      <c r="C27" s="60">
        <v>0</v>
      </c>
      <c r="D27" s="10">
        <v>0</v>
      </c>
      <c r="E27" s="60">
        <v>0</v>
      </c>
      <c r="F27" s="10">
        <f>SUM([3]RE!F27,[3]EMP1!F27,[3]EMP2!F26,[3]EMP3!F27,[3]EMP4!F27,[3]EMP5!F27,[3]EMP7!F27,[3]EMP8!F27,[3]EMP6!F27,[3]Emp9!F27,[3]Emp10!F27,[3]Emp11!F27)</f>
        <v>0</v>
      </c>
      <c r="G27" s="10">
        <f>SUM([3]RE!G27,[3]EMP1!G27,[3]EMP2!G26,[3]EMP3!G27,[3]EMP4!G27,[3]EMP5!G27,[3]EMP7!G27,[3]EMP8!G27,[3]EMP6!G27,[3]Emp9!G27,[3]Emp10!G27,[3]Emp11!G27)</f>
        <v>0</v>
      </c>
      <c r="H27" s="10">
        <f>SUM([3]RE!H27,[3]EMP1!H27,[3]EMP2!H26,[3]EMP3!H27,[3]EMP4!H27,[3]EMP5!H27,[3]EMP7!H27,[3]EMP8!H27,[3]EMP6!H27,[3]Emp9!H27,[3]Emp10!H27,[3]Emp11!H27)</f>
        <v>0</v>
      </c>
      <c r="I27" s="10">
        <f>SUM([3]RE!I27,[3]EMP1!I27,[3]EMP2!I26,[3]EMP3!I27,[3]EMP4!I27,[3]EMP5!I27,[3]EMP7!I27,[3]EMP8!I27,[3]EMP6!I27,[3]Emp9!I27,[3]Emp10!I27,[3]Emp11!I27)</f>
        <v>0</v>
      </c>
      <c r="J27" s="10">
        <v>0</v>
      </c>
      <c r="K27" s="5">
        <v>0</v>
      </c>
      <c r="L27" s="5">
        <v>0</v>
      </c>
      <c r="M27" s="5">
        <v>0</v>
      </c>
      <c r="N27" s="5">
        <v>0</v>
      </c>
      <c r="O27" s="10"/>
      <c r="P27" s="9">
        <f t="shared" si="0"/>
        <v>0</v>
      </c>
      <c r="Q27" s="6"/>
      <c r="R27" s="6"/>
    </row>
    <row r="28" spans="1:18" ht="12" customHeight="1" x14ac:dyDescent="0.25">
      <c r="A28" s="80" t="s">
        <v>38</v>
      </c>
      <c r="B28" s="83"/>
      <c r="C28" s="60">
        <v>4</v>
      </c>
      <c r="D28" s="10">
        <v>8</v>
      </c>
      <c r="E28" s="60">
        <v>4</v>
      </c>
      <c r="F28" s="10">
        <v>7</v>
      </c>
      <c r="G28" s="10">
        <v>6</v>
      </c>
      <c r="H28" s="10">
        <v>4</v>
      </c>
      <c r="I28" s="10">
        <v>6</v>
      </c>
      <c r="J28" s="10">
        <v>3</v>
      </c>
      <c r="K28" s="5">
        <v>6</v>
      </c>
      <c r="L28" s="5">
        <v>15</v>
      </c>
      <c r="M28" s="5">
        <v>23</v>
      </c>
      <c r="N28" s="5">
        <v>10</v>
      </c>
      <c r="O28" s="10"/>
      <c r="P28" s="9">
        <f t="shared" si="0"/>
        <v>96</v>
      </c>
      <c r="Q28" s="6"/>
      <c r="R28" s="6"/>
    </row>
    <row r="29" spans="1:18" ht="12" customHeight="1" x14ac:dyDescent="0.25">
      <c r="A29" s="80" t="s">
        <v>39</v>
      </c>
      <c r="B29" s="81"/>
      <c r="C29" s="60">
        <v>0</v>
      </c>
      <c r="D29" s="10">
        <v>2</v>
      </c>
      <c r="E29" s="60">
        <v>0</v>
      </c>
      <c r="F29" s="10">
        <f>SUM([3]RE!F31,[3]EMP1!F31,[3]EMP2!F30,[3]EMP3!F31,[3]EMP4!F31,[3]EMP5!F31,[3]EMP7!F31,[3]EMP8!F31,[3]EMP6!F31,[3]Emp9!F31,[3]Emp10!F31,[3]Emp11!F31)</f>
        <v>0</v>
      </c>
      <c r="G29" s="10">
        <v>1</v>
      </c>
      <c r="H29" s="10">
        <v>1</v>
      </c>
      <c r="I29" s="10">
        <v>4</v>
      </c>
      <c r="J29" s="10">
        <v>4</v>
      </c>
      <c r="K29" s="5">
        <v>5</v>
      </c>
      <c r="L29" s="5">
        <v>3</v>
      </c>
      <c r="M29" s="5">
        <v>1</v>
      </c>
      <c r="N29" s="5">
        <v>6</v>
      </c>
      <c r="O29" s="10"/>
      <c r="P29" s="9">
        <f t="shared" si="0"/>
        <v>27</v>
      </c>
      <c r="Q29" s="6"/>
      <c r="R29" s="6"/>
    </row>
    <row r="30" spans="1:18" ht="12" customHeight="1" x14ac:dyDescent="0.25">
      <c r="A30" s="80" t="s">
        <v>40</v>
      </c>
      <c r="B30" s="83"/>
      <c r="C30" s="60">
        <v>0</v>
      </c>
      <c r="D30" s="10">
        <v>2</v>
      </c>
      <c r="E30" s="60">
        <v>0</v>
      </c>
      <c r="F30" s="10">
        <f>SUM([3]RE!F32,[3]EMP1!F32,[3]EMP2!F31,[3]EMP3!F32,[3]EMP4!F32,[3]EMP5!F32,[3]EMP7!F32,[3]EMP8!F32,[3]EMP6!F32,[3]Emp9!F32,[3]Emp10!F32,[3]Emp11!F32)</f>
        <v>0</v>
      </c>
      <c r="G30" s="10">
        <v>1</v>
      </c>
      <c r="H30" s="10">
        <v>1</v>
      </c>
      <c r="I30" s="10">
        <v>4</v>
      </c>
      <c r="J30" s="10">
        <v>0</v>
      </c>
      <c r="K30" s="5">
        <v>3</v>
      </c>
      <c r="L30" s="5">
        <v>0</v>
      </c>
      <c r="M30" s="5">
        <v>1</v>
      </c>
      <c r="N30" s="5">
        <v>5</v>
      </c>
      <c r="O30" s="10"/>
      <c r="P30" s="9">
        <f t="shared" si="0"/>
        <v>17</v>
      </c>
      <c r="Q30" s="6"/>
      <c r="R30" s="6"/>
    </row>
    <row r="31" spans="1:18" ht="12" customHeight="1" x14ac:dyDescent="0.25">
      <c r="A31" s="80" t="s">
        <v>41</v>
      </c>
      <c r="B31" s="83"/>
      <c r="C31" s="60">
        <v>0</v>
      </c>
      <c r="D31" s="10">
        <v>0</v>
      </c>
      <c r="E31" s="60">
        <v>0</v>
      </c>
      <c r="F31" s="10">
        <f>SUM([3]RE!F33,[3]EMP1!F33,[3]EMP2!F32,[3]EMP3!F33,[3]EMP4!F33,[3]EMP5!F33,[3]EMP7!F33,[3]EMP8!F33,[3]EMP6!F33,[3]Emp9!F33,[3]Emp10!F33,[3]Emp11!F33)</f>
        <v>0</v>
      </c>
      <c r="G31" s="10">
        <f>SUM([3]RE!G33,[3]EMP1!G33,[3]EMP2!G32,[3]EMP3!G33,[3]EMP4!G33,[3]EMP5!G33,[3]EMP7!G33,[3]EMP8!G33,[3]EMP6!G33,[3]Emp9!G33,[3]Emp10!G33,[3]Emp11!G33)</f>
        <v>0</v>
      </c>
      <c r="H31" s="10">
        <f>SUM([3]RE!H33,[3]EMP1!H33,[3]EMP2!H32,[3]EMP3!H33,[3]EMP4!H33,[3]EMP5!H33,[3]EMP7!H33,[3]EMP8!H33,[3]EMP6!H33,[3]Emp9!H33,[3]Emp10!H33,[3]Emp11!H33)</f>
        <v>0</v>
      </c>
      <c r="I31" s="10">
        <v>1</v>
      </c>
      <c r="J31" s="10">
        <v>1</v>
      </c>
      <c r="K31" s="5">
        <v>2</v>
      </c>
      <c r="L31" s="5">
        <v>2</v>
      </c>
      <c r="M31" s="5">
        <v>0</v>
      </c>
      <c r="N31" s="5">
        <v>0</v>
      </c>
      <c r="O31" s="10"/>
      <c r="P31" s="9">
        <f t="shared" si="0"/>
        <v>6</v>
      </c>
      <c r="Q31" s="6"/>
      <c r="R31" s="6"/>
    </row>
    <row r="32" spans="1:18" ht="12" customHeight="1" x14ac:dyDescent="0.25">
      <c r="A32" s="80" t="s">
        <v>42</v>
      </c>
      <c r="B32" s="81"/>
      <c r="C32" s="60">
        <v>20</v>
      </c>
      <c r="D32" s="10">
        <v>38</v>
      </c>
      <c r="E32" s="60">
        <v>13</v>
      </c>
      <c r="F32" s="10">
        <v>98</v>
      </c>
      <c r="G32" s="10">
        <v>30</v>
      </c>
      <c r="H32" s="10">
        <v>24</v>
      </c>
      <c r="I32" s="10">
        <v>20</v>
      </c>
      <c r="J32" s="10">
        <v>14</v>
      </c>
      <c r="K32" s="5">
        <v>17</v>
      </c>
      <c r="L32" s="5">
        <v>17</v>
      </c>
      <c r="M32" s="5">
        <v>15</v>
      </c>
      <c r="N32" s="5">
        <v>16</v>
      </c>
      <c r="O32" s="10"/>
      <c r="P32" s="9">
        <f>SUM(C32:N32)</f>
        <v>322</v>
      </c>
      <c r="Q32" s="6"/>
      <c r="R32" s="6"/>
    </row>
    <row r="33" spans="1:18" ht="12" customHeight="1" x14ac:dyDescent="0.25">
      <c r="A33" s="80" t="s">
        <v>43</v>
      </c>
      <c r="B33" s="81"/>
      <c r="C33" s="60">
        <v>0</v>
      </c>
      <c r="D33" s="10">
        <v>0</v>
      </c>
      <c r="E33" s="60">
        <v>0</v>
      </c>
      <c r="F33" s="10">
        <f>SUM([3]RE!F38,[3]EMP1!F38,[3]EMP2!F37,[3]EMP3!F38,[3]EMP4!F38,[3]EMP5!F38,[3]EMP7!F38,[3]EMP8!F38,[3]EMP6!F38,[3]Emp9!F38,[3]Emp10!F38,[3]Emp11!F38)</f>
        <v>0</v>
      </c>
      <c r="G33" s="10">
        <f>SUM([3]RE!G38,[3]EMP1!G38,[3]EMP2!G37,[3]EMP3!G38,[3]EMP4!G38,[3]EMP5!G38,[3]EMP7!G38,[3]EMP8!G38,[3]EMP6!G38,[3]Emp9!G38,[3]Emp10!G38,[3]Emp11!G38)</f>
        <v>0</v>
      </c>
      <c r="H33" s="10">
        <f>SUM([3]RE!H38,[3]EMP1!H38,[3]EMP2!H37,[3]EMP3!H38,[3]EMP4!H38,[3]EMP5!H38,[3]EMP7!H38,[3]EMP8!H38,[3]EMP6!H38,[3]Emp9!H38,[3]Emp10!H38,[3]Emp11!H38)</f>
        <v>0</v>
      </c>
      <c r="I33" s="10">
        <f>SUM([3]RE!I38,[3]EMP1!I38,[3]EMP2!I37,[3]EMP3!I38,[3]EMP4!I38,[3]EMP5!I38,[3]EMP7!I38,[3]EMP8!I38,[3]EMP6!I38,[3]Emp9!I38,[3]Emp10!I38,[3]Emp11!I38)</f>
        <v>0</v>
      </c>
      <c r="J33" s="10">
        <v>0</v>
      </c>
      <c r="K33" s="5">
        <v>0</v>
      </c>
      <c r="L33" s="5">
        <v>0</v>
      </c>
      <c r="M33" s="5">
        <v>0</v>
      </c>
      <c r="N33" s="5">
        <v>7</v>
      </c>
      <c r="O33" s="10"/>
      <c r="P33" s="9">
        <f>SUM(C33:N33)</f>
        <v>7</v>
      </c>
      <c r="Q33" s="6"/>
      <c r="R33" s="6"/>
    </row>
    <row r="34" spans="1:18" ht="12" customHeight="1" x14ac:dyDescent="0.25">
      <c r="A34" s="80" t="s">
        <v>41</v>
      </c>
      <c r="B34" s="81"/>
      <c r="C34" s="60">
        <v>0</v>
      </c>
      <c r="D34" s="10">
        <v>0</v>
      </c>
      <c r="E34" s="60">
        <v>0</v>
      </c>
      <c r="F34" s="10">
        <f>SUM([3]RE!F41,[3]EMP1!F41,[3]EMP2!F40,[3]EMP3!F41,[3]EMP4!F41,[3]EMP5!F41,[3]EMP7!F41,[3]EMP8!F41,[3]EMP6!F41,F35,[3]Emp9!F41,[3]Emp10!F41,[3]Emp11!F41)</f>
        <v>85</v>
      </c>
      <c r="G34" s="10">
        <v>1</v>
      </c>
      <c r="H34" s="10">
        <f>SUM([3]RE!H41,[3]EMP1!H41,[3]EMP2!H40,[3]EMP3!H41,[3]EMP4!H41,[3]EMP5!H41,[3]EMP7!H41,[3]EMP8!H41,[3]EMP6!H41,H35,[3]Emp9!H41,[3]Emp10!H41,[3]Emp11!H41)</f>
        <v>0</v>
      </c>
      <c r="I34" s="10">
        <f>SUM([3]RE!I41,[3]EMP1!I41,[3]EMP2!I40,[3]EMP3!I41,[3]EMP4!I41,[3]EMP5!I41,[3]EMP7!I41,[3]EMP8!I41,[3]EMP6!I41,I35,[3]Emp9!I41,[3]Emp10!I41,[3]Emp11!I41)</f>
        <v>0</v>
      </c>
      <c r="J34" s="10">
        <v>0</v>
      </c>
      <c r="K34" s="5">
        <v>0</v>
      </c>
      <c r="L34" s="5">
        <v>0</v>
      </c>
      <c r="M34" s="5">
        <v>0</v>
      </c>
      <c r="N34" s="5">
        <v>0</v>
      </c>
      <c r="O34" s="10"/>
      <c r="P34" s="9">
        <f>SUM(C34:N34)</f>
        <v>86</v>
      </c>
      <c r="Q34" s="6"/>
      <c r="R34" s="6"/>
    </row>
    <row r="35" spans="1:18" ht="12" customHeight="1" x14ac:dyDescent="0.25">
      <c r="A35" s="80" t="s">
        <v>44</v>
      </c>
      <c r="B35" s="81"/>
      <c r="C35" s="60">
        <v>0</v>
      </c>
      <c r="D35" s="10">
        <v>0</v>
      </c>
      <c r="E35" s="60">
        <v>0</v>
      </c>
      <c r="F35" s="10">
        <v>85</v>
      </c>
      <c r="G35" s="10">
        <f>SUM([3]RE!G42,[3]EMP1!G42,[3]EMP2!G41,[3]EMP3!G42,[3]EMP4!G42,[3]EMP5!G42,[3]EMP7!G42,[3]EMP8!G42,[3]EMP6!G42,[3]Emp9!G42,[3]Emp10!G42,[3]Emp11!G42)</f>
        <v>0</v>
      </c>
      <c r="H35" s="10">
        <f>SUM([3]RE!H42,[3]EMP1!H42,[3]EMP2!H41,[3]EMP3!H42,[3]EMP4!H42,[3]EMP5!H42,[3]EMP7!H42,[3]EMP8!H42,[3]EMP6!H42,[3]Emp9!H42,[3]Emp10!H42,[3]Emp11!H42)</f>
        <v>0</v>
      </c>
      <c r="I35" s="10">
        <f>SUM([3]RE!I42,[3]EMP1!I42,[3]EMP2!I41,[3]EMP3!I42,[3]EMP4!I42,[3]EMP5!I42,[3]EMP7!I42,[3]EMP8!I42,[3]EMP6!I42,[3]Emp9!I42,[3]Emp10!I42,[3]Emp11!I42)</f>
        <v>0</v>
      </c>
      <c r="J35" s="10">
        <v>0</v>
      </c>
      <c r="K35" s="5">
        <v>0</v>
      </c>
      <c r="L35" s="5">
        <v>5</v>
      </c>
      <c r="M35" s="5">
        <v>0</v>
      </c>
      <c r="N35" s="5">
        <v>0</v>
      </c>
      <c r="O35" s="10"/>
      <c r="P35" s="9">
        <f t="shared" ref="P35" si="1">SUM(C35:N35)</f>
        <v>90</v>
      </c>
      <c r="Q35" s="6"/>
      <c r="R35" s="6"/>
    </row>
    <row r="36" spans="1:18" ht="12" customHeight="1" x14ac:dyDescent="0.25">
      <c r="A36" s="14" t="s">
        <v>45</v>
      </c>
      <c r="C36" s="60">
        <v>44</v>
      </c>
      <c r="D36" s="10">
        <v>56</v>
      </c>
      <c r="E36" s="60">
        <v>65</v>
      </c>
      <c r="F36" s="10">
        <v>58</v>
      </c>
      <c r="G36" s="10">
        <v>67</v>
      </c>
      <c r="H36" s="10">
        <v>47</v>
      </c>
      <c r="I36" s="10">
        <v>46</v>
      </c>
      <c r="J36" s="10">
        <v>32</v>
      </c>
      <c r="K36" s="5">
        <v>33</v>
      </c>
      <c r="L36" s="5">
        <v>10</v>
      </c>
      <c r="M36" s="5">
        <v>53</v>
      </c>
      <c r="N36" s="5">
        <v>25</v>
      </c>
      <c r="O36" s="10"/>
      <c r="P36" s="9">
        <f>SUM(C36:N36)</f>
        <v>536</v>
      </c>
      <c r="Q36" s="6"/>
      <c r="R36" s="6"/>
    </row>
    <row r="37" spans="1:18" ht="12" customHeight="1" x14ac:dyDescent="0.25">
      <c r="A37" s="14" t="s">
        <v>46</v>
      </c>
      <c r="C37" s="60">
        <v>0</v>
      </c>
      <c r="D37" s="10">
        <v>0</v>
      </c>
      <c r="E37" s="60">
        <v>0</v>
      </c>
      <c r="F37" s="10">
        <f>SUM([3]RE!F47,[3]EMP1!F47,[3]EMP2!F46,[3]EMP3!F47,[3]EMP4!F47,[3]EMP5!F47,[3]EMP7!F47,[3]EMP8!F47,[3]EMP6!F47,[3]Emp9!F47,[3]Emp10!F47,[3]Emp11!F47)</f>
        <v>0</v>
      </c>
      <c r="G37" s="10">
        <f>SUM([3]RE!G47,[3]EMP1!G47,[3]EMP2!G46,[3]EMP3!G47,[3]EMP4!G47,[3]EMP5!G47,[3]EMP7!G47,[3]EMP8!G47,[3]EMP6!G47,[3]Emp9!G47,[3]Emp10!G47,[3]Emp11!G47)</f>
        <v>0</v>
      </c>
      <c r="H37" s="10">
        <f>SUM([3]RE!H47,[3]EMP1!H47,[3]EMP2!H46,[3]EMP3!H47,[3]EMP4!H47,[3]EMP5!H47,[3]EMP7!H47,[3]EMP8!H47,[3]EMP6!H47,[3]Emp9!H47,[3]Emp10!H47,[3]Emp11!H47)</f>
        <v>0</v>
      </c>
      <c r="I37" s="10">
        <f>SUM([3]RE!I47,[3]EMP1!I47,[3]EMP2!I46,[3]EMP3!I47,[3]EMP4!I47,[3]EMP5!I47,[3]EMP7!I47,[3]EMP8!I47,[3]EMP6!I47,[3]Emp9!I47,[3]Emp10!I47,[3]Emp11!I47)</f>
        <v>0</v>
      </c>
      <c r="J37" s="10">
        <v>0</v>
      </c>
      <c r="K37" s="5">
        <v>0</v>
      </c>
      <c r="L37" s="5">
        <v>0</v>
      </c>
      <c r="M37" s="5">
        <v>1</v>
      </c>
      <c r="N37" s="5">
        <v>0</v>
      </c>
      <c r="O37" s="10"/>
      <c r="P37" s="9">
        <f>SUM(C37:N37)</f>
        <v>1</v>
      </c>
      <c r="Q37" s="6"/>
      <c r="R37" s="6"/>
    </row>
    <row r="38" spans="1:18" ht="12" customHeight="1" x14ac:dyDescent="0.25">
      <c r="A38" s="14" t="s">
        <v>47</v>
      </c>
      <c r="C38" s="60">
        <v>0</v>
      </c>
      <c r="D38" s="10">
        <v>5</v>
      </c>
      <c r="E38" s="60">
        <v>4</v>
      </c>
      <c r="F38" s="10">
        <f>SUM([3]RE!F48,[3]EMP1!F48,[3]EMP2!F47,[3]EMP3!F48,[3]EMP4!F48,[3]EMP5!F48,[3]EMP7!F48,[3]EMP8!F48,[3]EMP6!F48,[3]Emp9!F48,[3]Emp10!F48,[3]Emp11!F48)</f>
        <v>0</v>
      </c>
      <c r="G38" s="10">
        <v>1</v>
      </c>
      <c r="H38" s="10">
        <f>SUM([3]RE!H48,[3]EMP1!H48,[3]EMP2!H47,[3]EMP3!H48,[3]EMP4!H48,[3]EMP5!H48,[3]EMP7!H48,[3]EMP8!H48,[3]EMP6!H48,[3]Emp9!H48,[3]Emp10!H48,[3]Emp11!H48)</f>
        <v>0</v>
      </c>
      <c r="I38" s="10">
        <v>2</v>
      </c>
      <c r="J38" s="10">
        <v>4</v>
      </c>
      <c r="K38" s="5">
        <v>3</v>
      </c>
      <c r="L38" s="5">
        <v>1</v>
      </c>
      <c r="M38" s="5">
        <v>2</v>
      </c>
      <c r="N38" s="5">
        <v>3</v>
      </c>
      <c r="O38" s="10"/>
      <c r="P38" s="9">
        <f>SUM(C38:N38)</f>
        <v>25</v>
      </c>
      <c r="Q38" s="6"/>
      <c r="R38" s="6"/>
    </row>
    <row r="39" spans="1:18" ht="12" customHeight="1" x14ac:dyDescent="0.25">
      <c r="A39" s="14" t="s">
        <v>48</v>
      </c>
      <c r="C39" s="61">
        <v>39</v>
      </c>
      <c r="D39" s="17">
        <v>49</v>
      </c>
      <c r="E39" s="61">
        <v>60</v>
      </c>
      <c r="F39" s="17">
        <v>50</v>
      </c>
      <c r="G39" s="17">
        <v>66</v>
      </c>
      <c r="H39" s="17">
        <v>44</v>
      </c>
      <c r="I39" s="17">
        <v>35</v>
      </c>
      <c r="J39" s="17">
        <v>44</v>
      </c>
      <c r="K39" s="29">
        <v>21</v>
      </c>
      <c r="L39" s="5">
        <v>23</v>
      </c>
      <c r="M39" s="5">
        <v>39</v>
      </c>
      <c r="N39" s="29">
        <v>39</v>
      </c>
      <c r="O39" s="17"/>
      <c r="P39" s="16">
        <f>+SUM(C39:N39)</f>
        <v>509</v>
      </c>
    </row>
    <row r="40" spans="1:18" ht="12" customHeight="1" x14ac:dyDescent="0.25">
      <c r="A40" s="14" t="s">
        <v>49</v>
      </c>
      <c r="C40" s="61">
        <v>5</v>
      </c>
      <c r="D40" s="17">
        <v>2</v>
      </c>
      <c r="E40" s="61">
        <v>0</v>
      </c>
      <c r="F40" s="17">
        <f>SUM([3]RE!F50,[3]EMP1!F50,[3]EMP2!F49,[3]EMP3!F50,[3]EMP4!F50,[3]EMP5!F50,[3]EMP7!F50,[3]EMP8!F50,[3]EMP6!F50,[3]Emp9!F50,[3]Emp10!F50,[3]Emp11!F50)</f>
        <v>0</v>
      </c>
      <c r="G40" s="17">
        <f>SUM([3]RE!G50,[3]EMP1!G50,[3]EMP2!G49,[3]EMP3!G50,[3]EMP4!G50,[3]EMP5!G50,[3]EMP7!G50,[3]EMP8!G50,[3]EMP6!G50,[3]Emp9!G50,[3]Emp10!G50,[3]Emp11!G50)</f>
        <v>0</v>
      </c>
      <c r="H40" s="17">
        <f>SUM([3]RE!H50,[3]EMP1!H50,[3]EMP2!H49,[3]EMP3!H50,[3]EMP4!H50,[3]EMP5!H50,[3]EMP7!H50,[3]EMP8!H50,[3]EMP6!H50,[3]Emp9!H50,[3]Emp10!H50,[3]Emp11!H50)</f>
        <v>0</v>
      </c>
      <c r="I40" s="17">
        <v>1</v>
      </c>
      <c r="J40" s="17">
        <v>0</v>
      </c>
      <c r="K40" s="29">
        <v>0</v>
      </c>
      <c r="L40" s="29">
        <v>0</v>
      </c>
      <c r="M40" s="29">
        <v>5</v>
      </c>
      <c r="N40" s="29">
        <v>0</v>
      </c>
      <c r="O40" s="17"/>
      <c r="P40" s="16">
        <f t="shared" ref="P40:P68" si="2">SUM(C40:N40)</f>
        <v>13</v>
      </c>
    </row>
    <row r="41" spans="1:18" ht="12" customHeight="1" x14ac:dyDescent="0.25">
      <c r="A41" t="s">
        <v>50</v>
      </c>
      <c r="C41" s="61">
        <v>0</v>
      </c>
      <c r="D41" s="17">
        <v>2</v>
      </c>
      <c r="E41" s="61">
        <v>1</v>
      </c>
      <c r="F41" s="17">
        <v>3</v>
      </c>
      <c r="G41" s="17">
        <f>SUM([3]RE!G51,[3]EMP1!G51,[3]EMP2!G50,[3]EMP3!G51,[3]EMP4!G51,[3]EMP5!G51,[3]EMP7!G51,[3]EMP8!G51,[3]EMP6!G51,[3]Emp9!G51,[3]Emp10!G51,[3]Emp11!G51)</f>
        <v>0</v>
      </c>
      <c r="H41" s="17">
        <v>2</v>
      </c>
      <c r="I41" s="17">
        <v>3</v>
      </c>
      <c r="J41" s="17">
        <v>0</v>
      </c>
      <c r="K41" s="29">
        <v>1</v>
      </c>
      <c r="L41" s="29">
        <v>0</v>
      </c>
      <c r="M41" s="29">
        <v>5</v>
      </c>
      <c r="N41" s="29">
        <v>5</v>
      </c>
      <c r="O41" s="17"/>
      <c r="P41" s="16">
        <f t="shared" si="2"/>
        <v>22</v>
      </c>
    </row>
    <row r="42" spans="1:18" ht="12" customHeight="1" x14ac:dyDescent="0.25">
      <c r="A42" t="s">
        <v>51</v>
      </c>
      <c r="C42" s="62">
        <v>0</v>
      </c>
      <c r="D42" s="118">
        <v>0</v>
      </c>
      <c r="E42" s="61">
        <v>0</v>
      </c>
      <c r="F42" s="118">
        <v>2</v>
      </c>
      <c r="G42" s="118">
        <f>SUM([3]RE!G52,[3]EMP1!G52,[3]EMP2!G51,[3]EMP3!G52,[3]EMP4!G52,[3]EMP5!G52,[3]EMP7!G52,[3]EMP8!G52,[3]EMP6!G52,[3]Emp9!G52,[3]Emp10!G52,[3]Emp11!G52)</f>
        <v>0</v>
      </c>
      <c r="H42" s="118">
        <f>SUM([3]RE!H52,[3]EMP1!H52,[3]EMP2!H51,[3]EMP3!H52,[3]EMP4!H52,[3]EMP5!H52,[3]EMP7!H52,[3]EMP8!H52,[3]EMP6!H52,[3]Emp9!H52,[3]Emp10!H52,[3]Emp11!H52)</f>
        <v>0</v>
      </c>
      <c r="I42" s="118">
        <f>SUM([3]RE!I52,[3]EMP1!I52,[3]EMP2!I51,[3]EMP3!I52,[3]EMP4!I52,[3]EMP5!I52,[3]EMP7!I52,[3]EMP8!I52,[3]EMP6!I52,[3]Emp9!I52,[3]Emp10!I52,[3]Emp11!I52)</f>
        <v>0</v>
      </c>
      <c r="J42" s="17">
        <v>0</v>
      </c>
      <c r="K42" s="27">
        <v>0</v>
      </c>
      <c r="L42" s="27">
        <v>3</v>
      </c>
      <c r="M42" s="27">
        <v>7</v>
      </c>
      <c r="N42" s="27">
        <v>4</v>
      </c>
      <c r="O42" s="18"/>
      <c r="P42" s="18">
        <f t="shared" si="2"/>
        <v>16</v>
      </c>
    </row>
    <row r="43" spans="1:18" ht="12" customHeight="1" thickBot="1" x14ac:dyDescent="0.3">
      <c r="A43" s="14" t="s">
        <v>52</v>
      </c>
      <c r="C43" s="61">
        <v>0</v>
      </c>
      <c r="D43" s="118">
        <v>0</v>
      </c>
      <c r="E43" s="61">
        <v>0</v>
      </c>
      <c r="F43" s="118">
        <f>SUM([3]RE!F53,[3]EMP1!F53,[3]EMP2!F52,[3]EMP3!F53,[3]EMP4!F53,[3]EMP5!F53,[3]EMP7!F53,[3]EMP8!F53,[3]EMP6!F53,[3]Emp9!F53,[3]Emp10!F53,[3]Emp11!F53)</f>
        <v>0</v>
      </c>
      <c r="G43" s="118">
        <f>SUM([3]RE!G53,[3]EMP1!G53,[3]EMP2!G52,[3]EMP3!G53,[3]EMP4!G53,[3]EMP5!G53,[3]EMP7!G53,[3]EMP8!G53,[3]EMP6!G53,[3]Emp9!G53,[3]Emp10!G53,[3]Emp11!G53)</f>
        <v>0</v>
      </c>
      <c r="H43" s="118">
        <f>SUM([3]RE!H53,[3]EMP1!H53,[3]EMP2!H52,[3]EMP3!H53,[3]EMP4!H53,[3]EMP5!H53,[3]EMP7!H53,[3]EMP8!H53,[3]EMP6!H53,[3]Emp9!H53,[3]Emp10!H53,[3]Emp11!H53)</f>
        <v>0</v>
      </c>
      <c r="I43" s="118">
        <v>1</v>
      </c>
      <c r="J43" s="17">
        <v>1</v>
      </c>
      <c r="K43" s="27">
        <v>5</v>
      </c>
      <c r="L43" s="27">
        <v>1</v>
      </c>
      <c r="M43" s="27">
        <v>0</v>
      </c>
      <c r="N43" s="27">
        <v>0</v>
      </c>
      <c r="O43" s="18"/>
      <c r="P43" s="18">
        <f t="shared" si="2"/>
        <v>8</v>
      </c>
    </row>
    <row r="44" spans="1:18" ht="12" customHeight="1" x14ac:dyDescent="0.25">
      <c r="A44" s="87" t="s">
        <v>95</v>
      </c>
      <c r="B44" s="88"/>
      <c r="C44" s="27">
        <v>0</v>
      </c>
      <c r="D44" s="118">
        <v>0</v>
      </c>
      <c r="E44" s="27">
        <v>0</v>
      </c>
      <c r="F44" s="118">
        <f>SUM([3]RE!F54,[3]EMP1!F54,[3]EMP2!F53,[3]EMP3!F54,[3]EMP4!F54,[3]EMP5!F54,[3]EMP7!F54,[3]EMP8!F54,[3]EMP6!F54,[3]Emp9!F54,[3]Emp10!F54,[3]Emp11!F54)</f>
        <v>0</v>
      </c>
      <c r="G44" s="118">
        <f>SUM([3]RE!G54,[3]EMP1!G54,[3]EMP2!G53,[3]EMP3!G54,[3]EMP4!G54,[3]EMP5!G54,[3]EMP7!G54,[3]EMP8!G54,[3]EMP6!G54,[3]Emp9!G54,[3]Emp10!G54,[3]Emp11!G54)</f>
        <v>0</v>
      </c>
      <c r="H44" s="118">
        <f>SUM([3]RE!H54,[3]EMP1!H54,[3]EMP2!H53,[3]EMP3!H54,[3]EMP4!H54,[3]EMP5!H54,[3]EMP7!H54,[3]EMP8!H54,[3]EMP6!H54,[3]Emp9!H54,[3]Emp10!H54,[3]Emp11!H54)</f>
        <v>0</v>
      </c>
      <c r="I44" s="118">
        <f>SUM([3]RE!I54,[3]EMP1!I54,[3]EMP2!I53,[3]EMP3!I54,[3]EMP4!I54,[3]EMP5!I54,[3]EMP7!I54,[3]EMP8!I54,[3]EMP6!I54,[3]Emp9!I54,[3]Emp10!I54,[3]Emp11!I54)</f>
        <v>0</v>
      </c>
      <c r="J44" s="118">
        <v>0</v>
      </c>
      <c r="K44" s="27">
        <v>0</v>
      </c>
      <c r="L44" s="27">
        <v>0</v>
      </c>
      <c r="M44" s="27">
        <v>0</v>
      </c>
      <c r="N44" s="27">
        <v>0</v>
      </c>
      <c r="O44" s="18"/>
      <c r="P44" s="18">
        <f t="shared" si="2"/>
        <v>0</v>
      </c>
    </row>
    <row r="45" spans="1:18" ht="12" customHeight="1" x14ac:dyDescent="0.25">
      <c r="A45" s="80" t="s">
        <v>94</v>
      </c>
      <c r="B45" s="83"/>
      <c r="C45" s="27">
        <v>0</v>
      </c>
      <c r="D45" s="118">
        <v>0</v>
      </c>
      <c r="E45" s="27">
        <v>0</v>
      </c>
      <c r="F45" s="118">
        <f>SUM([3]RE!F55,[3]EMP1!F55,[3]EMP2!F54,[3]EMP3!F55,[3]EMP4!F55,[3]EMP5!F55,[3]EMP7!F55,[3]EMP8!F55,[3]EMP6!F55,[3]Emp9!F55,[3]Emp10!F55,[3]Emp11!F55)</f>
        <v>0</v>
      </c>
      <c r="G45" s="118">
        <f>SUM([3]RE!G55,[3]EMP1!G55,[3]EMP2!G54,[3]EMP3!G55,[3]EMP4!G55,[3]EMP5!G55,[3]EMP7!G55,[3]EMP8!G55,[3]EMP6!G55,[3]Emp9!G55,[3]Emp10!G55,[3]Emp11!G55)</f>
        <v>0</v>
      </c>
      <c r="H45" s="118">
        <f>SUM([3]RE!H55,[3]EMP1!H55,[3]EMP2!H54,[3]EMP3!H55,[3]EMP4!H55,[3]EMP5!H55,[3]EMP7!H55,[3]EMP8!H55,[3]EMP6!H55,[3]Emp9!H55,[3]Emp10!H55,[3]Emp11!H55)</f>
        <v>0</v>
      </c>
      <c r="I45" s="118">
        <f>SUM([3]RE!I55,[3]EMP1!I55,[3]EMP2!I54,[3]EMP3!I55,[3]EMP4!I55,[3]EMP5!I55,[3]EMP7!I55,[3]EMP8!I55,[3]EMP6!I55,[3]Emp9!I55,[3]Emp10!I55,[3]Emp11!I55)</f>
        <v>0</v>
      </c>
      <c r="J45" s="118">
        <v>3</v>
      </c>
      <c r="K45" s="27">
        <v>3</v>
      </c>
      <c r="L45" s="27">
        <v>5</v>
      </c>
      <c r="M45" s="27">
        <v>1</v>
      </c>
      <c r="N45" s="27">
        <v>1</v>
      </c>
      <c r="O45" s="18"/>
      <c r="P45" s="18">
        <f t="shared" si="2"/>
        <v>13</v>
      </c>
    </row>
    <row r="46" spans="1:18" ht="12" customHeight="1" x14ac:dyDescent="0.25">
      <c r="A46" s="80" t="s">
        <v>93</v>
      </c>
      <c r="B46" s="83"/>
      <c r="C46">
        <v>0</v>
      </c>
      <c r="D46" s="118">
        <v>2</v>
      </c>
      <c r="E46">
        <v>4</v>
      </c>
      <c r="F46" s="118">
        <v>3</v>
      </c>
      <c r="G46" s="118">
        <f>SUM([3]RE!G56,[3]EMP1!G56,[3]EMP2!G55,[3]EMP3!G56,[3]EMP4!G56,[3]EMP5!G56,[3]EMP7!G56,[3]EMP8!G56,[3]EMP6!G56,[3]Emp9!G56,[3]Emp10!G56,[3]Emp11!G56)</f>
        <v>0</v>
      </c>
      <c r="H46" s="118">
        <v>1</v>
      </c>
      <c r="I46" s="118">
        <v>7</v>
      </c>
      <c r="J46">
        <v>6</v>
      </c>
      <c r="K46">
        <v>0</v>
      </c>
      <c r="L46">
        <v>0</v>
      </c>
      <c r="M46">
        <v>0</v>
      </c>
      <c r="N46">
        <v>1</v>
      </c>
      <c r="O46" s="18"/>
      <c r="P46" s="18">
        <f t="shared" si="2"/>
        <v>24</v>
      </c>
    </row>
    <row r="47" spans="1:18" ht="12" customHeight="1" x14ac:dyDescent="0.25">
      <c r="A47" s="80" t="s">
        <v>53</v>
      </c>
      <c r="B47" s="83"/>
      <c r="D47" s="118"/>
      <c r="F47" s="118"/>
      <c r="G47" s="118"/>
      <c r="H47" s="118"/>
      <c r="I47" s="118"/>
      <c r="O47" s="18"/>
      <c r="P47" s="18">
        <f t="shared" si="2"/>
        <v>0</v>
      </c>
    </row>
    <row r="48" spans="1:18" ht="12" customHeight="1" x14ac:dyDescent="0.25">
      <c r="A48" s="76" t="s">
        <v>54</v>
      </c>
      <c r="B48" s="89"/>
      <c r="D48" s="118"/>
      <c r="F48" s="118"/>
      <c r="G48" s="118"/>
      <c r="H48" s="118"/>
      <c r="I48" s="118"/>
      <c r="O48" s="18"/>
      <c r="P48" s="18">
        <f t="shared" si="2"/>
        <v>0</v>
      </c>
    </row>
    <row r="49" spans="1:16" x14ac:dyDescent="0.25">
      <c r="A49" s="80" t="s">
        <v>55</v>
      </c>
      <c r="B49" s="83"/>
      <c r="C49" s="64">
        <v>4</v>
      </c>
      <c r="D49" s="118">
        <v>2</v>
      </c>
      <c r="E49" s="63">
        <v>0</v>
      </c>
      <c r="F49" s="118">
        <v>1</v>
      </c>
      <c r="G49" s="118">
        <f>SUM([3]RE!G59,[3]EMP1!G59,[3]EMP2!G58,[3]EMP3!G59,[3]EMP4!G59,[3]EMP5!G59,[3]EMP7!G59,[3]EMP8!G59,[3]EMP6!G59,[3]Emp9!G59,[3]Emp10!G59,[3]Emp11!G59)</f>
        <v>0</v>
      </c>
      <c r="H49" s="118">
        <v>1</v>
      </c>
      <c r="I49" s="118">
        <f>SUM([3]RE!I59,[3]EMP1!I59,[3]EMP2!I58,[3]EMP3!I59,[3]EMP4!I59,[3]EMP5!I59,[3]EMP7!I59,[3]EMP8!I59,[3]EMP6!I59,[3]Emp9!I59,[3]Emp10!I59,[3]Emp11!I59)</f>
        <v>0</v>
      </c>
      <c r="J49" s="17">
        <v>3</v>
      </c>
      <c r="K49" s="27">
        <v>1</v>
      </c>
      <c r="L49" s="27">
        <v>1</v>
      </c>
      <c r="M49" s="27">
        <v>0</v>
      </c>
      <c r="N49" s="27">
        <v>1</v>
      </c>
      <c r="O49" s="18"/>
      <c r="P49" s="18">
        <f t="shared" si="2"/>
        <v>14</v>
      </c>
    </row>
    <row r="50" spans="1:16" x14ac:dyDescent="0.25">
      <c r="A50" s="80" t="s">
        <v>56</v>
      </c>
      <c r="B50" s="83"/>
      <c r="C50" s="64">
        <v>4</v>
      </c>
      <c r="D50" s="118">
        <v>2</v>
      </c>
      <c r="E50" s="63">
        <v>0</v>
      </c>
      <c r="F50" s="118">
        <v>1</v>
      </c>
      <c r="G50" s="118">
        <f>SUM([3]RE!G60,[3]EMP1!G60,[3]EMP2!G59,[3]EMP3!G60,[3]EMP4!G60,[3]EMP5!G60,[3]EMP7!G60,[3]EMP8!G60,[3]EMP6!G60,[3]Emp9!G60,[3]Emp10!G60,[3]Emp11!G60)</f>
        <v>0</v>
      </c>
      <c r="H50" s="118">
        <v>1</v>
      </c>
      <c r="I50" s="118">
        <f>SUM([3]RE!I60,[3]EMP1!I60,[3]EMP2!I59,[3]EMP3!I60,[3]EMP4!I60,[3]EMP5!I60,[3]EMP7!I60,[3]EMP8!I60,[3]EMP6!I60,[3]Emp9!I60,[3]Emp10!I60,[3]Emp11!I60)</f>
        <v>0</v>
      </c>
      <c r="J50" s="17">
        <v>0</v>
      </c>
      <c r="K50" s="27">
        <v>0</v>
      </c>
      <c r="L50" s="27">
        <v>0</v>
      </c>
      <c r="M50" s="27">
        <v>0</v>
      </c>
      <c r="N50" s="27">
        <v>0</v>
      </c>
      <c r="O50" s="18"/>
      <c r="P50" s="18">
        <f t="shared" si="2"/>
        <v>8</v>
      </c>
    </row>
    <row r="51" spans="1:16" x14ac:dyDescent="0.25">
      <c r="A51" s="80" t="s">
        <v>57</v>
      </c>
      <c r="B51" s="83"/>
      <c r="C51" s="64">
        <v>0</v>
      </c>
      <c r="D51" s="118">
        <v>0</v>
      </c>
      <c r="E51" s="63">
        <v>0</v>
      </c>
      <c r="F51" s="118">
        <f>SUM([3]RE!F61,[3]EMP1!F61,[3]EMP2!F60,[3]EMP3!F61,[3]EMP4!F61,[3]EMP5!F61,[3]EMP7!F61,[3]EMP8!F61,[3]EMP6!F61,[3]Emp9!F61,[3]Emp10!F61,[3]Emp11!F61)</f>
        <v>0</v>
      </c>
      <c r="G51" s="118">
        <f>SUM([3]RE!G61,[3]EMP1!G61,[3]EMP2!G60,[3]EMP3!G61,[3]EMP4!G61,[3]EMP5!G61,[3]EMP7!G61,[3]EMP8!G61,[3]EMP6!G61,[3]Emp9!G61,[3]Emp10!G61,[3]Emp11!G61)</f>
        <v>0</v>
      </c>
      <c r="H51" s="118">
        <f>SUM([3]RE!H61,[3]EMP1!H61,[3]EMP2!H60,[3]EMP3!H61,[3]EMP4!H61,[3]EMP5!H61,[3]EMP7!H61,[3]EMP8!H61,[3]EMP6!H61,[3]Emp9!H61,[3]Emp10!H61,[3]Emp11!H61)</f>
        <v>0</v>
      </c>
      <c r="I51" s="118">
        <f>SUM([3]RE!I61,[3]EMP1!I61,[3]EMP2!I60,[3]EMP3!I61,[3]EMP4!I61,[3]EMP5!I61,[3]EMP7!I61,[3]EMP8!I61,[3]EMP6!I61,[3]Emp9!I61,[3]Emp10!I61,[3]Emp11!I61)</f>
        <v>0</v>
      </c>
      <c r="J51" s="17">
        <v>0</v>
      </c>
      <c r="K51" s="27">
        <v>0</v>
      </c>
      <c r="L51" s="27">
        <v>0</v>
      </c>
      <c r="M51" s="27">
        <v>0</v>
      </c>
      <c r="N51" s="27">
        <v>0</v>
      </c>
      <c r="O51" s="18"/>
      <c r="P51" s="18">
        <f t="shared" si="2"/>
        <v>0</v>
      </c>
    </row>
    <row r="52" spans="1:16" x14ac:dyDescent="0.25">
      <c r="A52" s="80" t="s">
        <v>58</v>
      </c>
      <c r="B52" s="83"/>
      <c r="C52" s="64"/>
      <c r="D52" s="118"/>
      <c r="E52" s="64"/>
      <c r="F52" s="118"/>
      <c r="G52" s="118"/>
      <c r="H52" s="118"/>
      <c r="I52" s="118"/>
      <c r="J52" s="118"/>
      <c r="K52" s="27"/>
      <c r="L52" s="27"/>
      <c r="M52" s="27"/>
      <c r="N52" s="27"/>
      <c r="O52" s="18"/>
      <c r="P52" s="18">
        <f t="shared" si="2"/>
        <v>0</v>
      </c>
    </row>
    <row r="53" spans="1:16" x14ac:dyDescent="0.25">
      <c r="A53" s="76" t="s">
        <v>59</v>
      </c>
      <c r="B53" s="89"/>
      <c r="C53" s="64">
        <v>0</v>
      </c>
      <c r="D53" s="118">
        <v>0</v>
      </c>
      <c r="E53" s="63">
        <v>0</v>
      </c>
      <c r="F53" s="118">
        <f>SUM([3]RE!F63,[3]EMP1!F63,[3]EMP2!F62,[3]EMP3!F63,[3]EMP4!F63,[3]EMP5!F63,[3]EMP7!F63,[3]EMP8!F63,[3]EMP6!F63,[3]Emp9!F63,[3]Emp10!F63,[3]Emp11!F63)</f>
        <v>0</v>
      </c>
      <c r="G53" s="118">
        <f>SUM([3]RE!G63,[3]EMP1!G63,[3]EMP2!G62,[3]EMP3!G63,[3]EMP4!G63,[3]EMP5!G63,[3]EMP7!G63,[3]EMP8!G63,[3]EMP6!G63,[3]Emp9!G63,[3]Emp10!G63,[3]Emp11!G63)</f>
        <v>0</v>
      </c>
      <c r="H53" s="118">
        <f>SUM([3]RE!H63,[3]EMP1!H63,[3]EMP2!H62,[3]EMP3!H63,[3]EMP4!H63,[3]EMP5!H63,[3]EMP7!H63,[3]EMP8!H63,[3]EMP6!H63,[3]Emp9!H63,[3]Emp10!H63,[3]Emp11!H63)</f>
        <v>0</v>
      </c>
      <c r="I53" s="118">
        <f>SUM([3]RE!I63,[3]EMP1!I63,[3]EMP2!I62,[3]EMP3!I63,[3]EMP4!I63,[3]EMP5!I63,[3]EMP7!I63,[3]EMP8!I63,[3]EMP6!I63,[3]Emp9!I63,[3]Emp10!I63,[3]Emp11!I63)</f>
        <v>0</v>
      </c>
      <c r="J53" s="17">
        <v>0</v>
      </c>
      <c r="K53" s="27">
        <v>0</v>
      </c>
      <c r="L53" s="27">
        <v>1</v>
      </c>
      <c r="M53" s="27">
        <v>0</v>
      </c>
      <c r="N53" s="27">
        <v>0</v>
      </c>
      <c r="O53" s="18"/>
      <c r="P53" s="18">
        <f t="shared" si="2"/>
        <v>1</v>
      </c>
    </row>
    <row r="54" spans="1:16" x14ac:dyDescent="0.25">
      <c r="A54" s="80" t="s">
        <v>60</v>
      </c>
      <c r="B54" s="83"/>
      <c r="C54" s="64">
        <v>0</v>
      </c>
      <c r="D54" s="118">
        <v>0</v>
      </c>
      <c r="E54" s="63">
        <v>0</v>
      </c>
      <c r="F54" s="118">
        <f>SUM([3]RE!F64,[3]EMP1!F64,[3]EMP2!F63,[3]EMP3!F64,[3]EMP4!F64,[3]EMP5!F64,[3]EMP7!F64,[3]EMP8!F64,[3]EMP6!F64,[3]Emp9!F64,[3]Emp10!F64,[3]Emp11!F64)</f>
        <v>0</v>
      </c>
      <c r="G54" s="118">
        <f>SUM([3]RE!G64,[3]EMP1!G64,[3]EMP2!G63,[3]EMP3!G64,[3]EMP4!G64,[3]EMP5!G64,[3]EMP7!G64,[3]EMP8!G64,[3]EMP6!G64,[3]Emp9!G64,[3]Emp10!G64,[3]Emp11!G64)</f>
        <v>0</v>
      </c>
      <c r="H54" s="118">
        <f>SUM([3]RE!H64,[3]EMP1!H64,[3]EMP2!H63,[3]EMP3!H64,[3]EMP4!H64,[3]EMP5!H64,[3]EMP7!H64,[3]EMP8!H64,[3]EMP6!H64,[3]Emp9!H64,[3]Emp10!H64,[3]Emp11!H64)</f>
        <v>0</v>
      </c>
      <c r="I54" s="118">
        <f>SUM([3]RE!I64,[3]EMP1!I64,[3]EMP2!I63,[3]EMP3!I64,[3]EMP4!I64,[3]EMP5!I64,[3]EMP7!I64,[3]EMP8!I64,[3]EMP6!I64,[3]Emp9!I64,[3]Emp10!I64,[3]Emp11!I64)</f>
        <v>0</v>
      </c>
      <c r="J54" s="17">
        <v>3</v>
      </c>
      <c r="K54" s="27">
        <v>1</v>
      </c>
      <c r="L54" s="27">
        <v>0</v>
      </c>
      <c r="M54" s="27">
        <v>0</v>
      </c>
      <c r="N54" s="27">
        <v>0</v>
      </c>
      <c r="O54" s="18"/>
      <c r="P54" s="18">
        <f t="shared" si="2"/>
        <v>4</v>
      </c>
    </row>
    <row r="55" spans="1:16" x14ac:dyDescent="0.25">
      <c r="A55" s="80" t="s">
        <v>61</v>
      </c>
      <c r="B55" s="83"/>
      <c r="C55" s="64">
        <v>0</v>
      </c>
      <c r="D55" s="118">
        <v>0</v>
      </c>
      <c r="E55" s="63">
        <v>0</v>
      </c>
      <c r="F55" s="118">
        <f>SUM([3]RE!F65,[3]EMP1!F65,[3]EMP2!F64,[3]EMP3!F65,[3]EMP4!F65,[3]EMP5!F65,[3]EMP7!F65,[3]EMP8!F65,[3]EMP6!F65,[3]Emp9!F65,[3]Emp10!F65,[3]Emp11!F65)</f>
        <v>0</v>
      </c>
      <c r="G55" s="118">
        <f>SUM([3]RE!G65,[3]EMP1!G65,[3]EMP2!G64,[3]EMP3!G65,[3]EMP4!G65,[3]EMP5!G65,[3]EMP7!G65,[3]EMP8!G65,[3]EMP6!G65,[3]Emp9!G65,[3]Emp10!G65,[3]Emp11!G65)</f>
        <v>0</v>
      </c>
      <c r="H55" s="118">
        <f>SUM([3]RE!H65,[3]EMP1!H65,[3]EMP2!H64,[3]EMP3!H65,[3]EMP4!H65,[3]EMP5!H65,[3]EMP7!H65,[3]EMP8!H65,[3]EMP6!H65,[3]Emp9!H65,[3]Emp10!H65,[3]Emp11!H65)</f>
        <v>0</v>
      </c>
      <c r="I55" s="118">
        <f>SUM([3]RE!I65,[3]EMP1!I65,[3]EMP2!I64,[3]EMP3!I65,[3]EMP4!I65,[3]EMP5!I65,[3]EMP7!I65,[3]EMP8!I65,[3]EMP6!I65,[3]Emp9!I65,[3]Emp10!I65,[3]Emp11!I65)</f>
        <v>0</v>
      </c>
      <c r="J55" s="17">
        <v>0</v>
      </c>
      <c r="K55" s="27">
        <v>0</v>
      </c>
      <c r="L55" s="27">
        <v>0</v>
      </c>
      <c r="M55" s="27">
        <v>0</v>
      </c>
      <c r="N55" s="27">
        <v>0</v>
      </c>
      <c r="O55" s="18"/>
      <c r="P55" s="18">
        <f t="shared" si="2"/>
        <v>0</v>
      </c>
    </row>
    <row r="56" spans="1:16" x14ac:dyDescent="0.25">
      <c r="A56" s="80" t="s">
        <v>62</v>
      </c>
      <c r="B56" s="83"/>
      <c r="C56" s="64">
        <v>0</v>
      </c>
      <c r="D56" s="118">
        <v>0</v>
      </c>
      <c r="E56" s="63">
        <v>0</v>
      </c>
      <c r="F56" s="118">
        <f>SUM([3]RE!F66,[3]EMP1!F66,[3]EMP2!F65,[3]EMP3!F66,[3]EMP4!F66,[3]EMP5!F66,[3]EMP7!F66,[3]EMP8!F66,[3]EMP6!F66,[3]Emp9!F66,[3]Emp10!F66,[3]Emp11!F66)</f>
        <v>0</v>
      </c>
      <c r="G56" s="118">
        <f>SUM([3]RE!G66,[3]EMP1!G66,[3]EMP2!G65,[3]EMP3!G66,[3]EMP4!G66,[3]EMP5!G66,[3]EMP7!G66,[3]EMP8!G66,[3]EMP6!G66,[3]Emp9!G66,[3]Emp10!G66,[3]Emp11!G66)</f>
        <v>0</v>
      </c>
      <c r="H56" s="118">
        <f>SUM([3]RE!H66,[3]EMP1!H66,[3]EMP2!H65,[3]EMP3!H66,[3]EMP4!H66,[3]EMP5!H66,[3]EMP7!H66,[3]EMP8!H66,[3]EMP6!H66,[3]Emp9!H66,[3]Emp10!H66,[3]Emp11!H66)</f>
        <v>0</v>
      </c>
      <c r="I56" s="118">
        <f>SUM([3]RE!I66,[3]EMP1!I66,[3]EMP2!I65,[3]EMP3!I66,[3]EMP4!I66,[3]EMP5!I66,[3]EMP7!I66,[3]EMP8!I66,[3]EMP6!I66,[3]Emp9!I66,[3]Emp10!I66,[3]Emp11!I66)</f>
        <v>0</v>
      </c>
      <c r="J56" s="17">
        <v>0</v>
      </c>
      <c r="K56" s="27">
        <v>0</v>
      </c>
      <c r="L56" s="27">
        <v>0</v>
      </c>
      <c r="M56" s="27">
        <v>0</v>
      </c>
      <c r="N56" s="27">
        <v>0</v>
      </c>
      <c r="O56" s="18"/>
      <c r="P56" s="18">
        <f t="shared" si="2"/>
        <v>0</v>
      </c>
    </row>
    <row r="57" spans="1:16" x14ac:dyDescent="0.25">
      <c r="A57" s="19" t="s">
        <v>63</v>
      </c>
      <c r="B57" s="20"/>
      <c r="C57" s="64"/>
      <c r="D57" s="118"/>
      <c r="E57" s="64"/>
      <c r="F57" s="118"/>
      <c r="G57" s="118"/>
      <c r="H57" s="118"/>
      <c r="I57" s="118"/>
      <c r="J57" s="118"/>
      <c r="K57" s="27"/>
      <c r="L57" s="27"/>
      <c r="M57" s="27"/>
      <c r="N57" s="27"/>
      <c r="O57" s="18"/>
      <c r="P57" s="18">
        <f t="shared" si="2"/>
        <v>0</v>
      </c>
    </row>
    <row r="58" spans="1:16" x14ac:dyDescent="0.25">
      <c r="A58" s="92" t="s">
        <v>64</v>
      </c>
      <c r="B58" s="93"/>
      <c r="C58" s="64">
        <v>7</v>
      </c>
      <c r="D58" s="118">
        <v>4</v>
      </c>
      <c r="E58" s="63">
        <v>2</v>
      </c>
      <c r="F58" s="118">
        <v>7</v>
      </c>
      <c r="G58" s="118">
        <f>SUM([3]RE!G68,[3]EMP1!G68,[3]EMP2!G67,[3]EMP3!G68,[3]EMP4!G68,[3]EMP5!G68,[3]EMP7!G68,[3]EMP8!G68,[3]EMP6!G68,[3]Emp9!G68,[3]Emp10!G68,[3]Emp11!G68)</f>
        <v>0</v>
      </c>
      <c r="H58" s="118">
        <v>2</v>
      </c>
      <c r="I58" s="118">
        <v>1</v>
      </c>
      <c r="J58" s="17">
        <v>2</v>
      </c>
      <c r="K58" s="27">
        <v>0</v>
      </c>
      <c r="L58" s="27">
        <v>4</v>
      </c>
      <c r="M58" s="27">
        <v>4</v>
      </c>
      <c r="N58" s="27">
        <v>0</v>
      </c>
      <c r="O58" s="18"/>
      <c r="P58" s="18">
        <f t="shared" si="2"/>
        <v>33</v>
      </c>
    </row>
    <row r="59" spans="1:16" x14ac:dyDescent="0.25">
      <c r="A59" s="92" t="s">
        <v>65</v>
      </c>
      <c r="B59" s="93"/>
      <c r="C59" s="64">
        <v>0</v>
      </c>
      <c r="D59" s="118">
        <v>0</v>
      </c>
      <c r="E59" s="63">
        <v>0</v>
      </c>
      <c r="F59" s="118">
        <f>SUM([3]RE!F69,[3]EMP1!F69,[3]EMP2!F68,[3]EMP3!F69,[3]EMP4!F69,[3]EMP5!F69,[3]EMP7!F69,[3]EMP8!F69,[3]EMP6!F69,[3]Emp9!F69,[3]Emp10!F69,[3]Emp11!F69)</f>
        <v>0</v>
      </c>
      <c r="G59" s="118">
        <f>SUM([3]RE!G69,[3]EMP1!G69,[3]EMP2!G68,[3]EMP3!G69,[3]EMP4!G69,[3]EMP5!G69,[3]EMP7!G69,[3]EMP8!G69,[3]EMP6!G69,[3]Emp9!G69,[3]Emp10!G69,[3]Emp11!G69)</f>
        <v>0</v>
      </c>
      <c r="H59" s="118">
        <f>SUM([3]RE!H69,[3]EMP1!H69,[3]EMP2!H68,[3]EMP3!H69,[3]EMP4!H69,[3]EMP5!H69,[3]EMP7!H69,[3]EMP8!H69,[3]EMP6!H69,[3]Emp9!H69,[3]Emp10!H69,[3]Emp11!H69)</f>
        <v>0</v>
      </c>
      <c r="I59" s="118">
        <f>SUM([3]RE!I69,[3]EMP1!I69,[3]EMP2!I68,[3]EMP3!I69,[3]EMP4!I69,[3]EMP5!I69,[3]EMP7!I69,[3]EMP8!I69,[3]EMP6!I69,[3]Emp9!I69,[3]Emp10!I69,[3]Emp11!I69)</f>
        <v>0</v>
      </c>
      <c r="J59" s="17">
        <v>0</v>
      </c>
      <c r="K59" s="27">
        <v>0</v>
      </c>
      <c r="L59" s="27">
        <v>0</v>
      </c>
      <c r="M59" s="27">
        <v>0</v>
      </c>
      <c r="N59" s="27">
        <v>0</v>
      </c>
      <c r="O59" s="18"/>
      <c r="P59" s="18">
        <f t="shared" si="2"/>
        <v>0</v>
      </c>
    </row>
    <row r="60" spans="1:16" x14ac:dyDescent="0.25">
      <c r="A60" s="92" t="s">
        <v>66</v>
      </c>
      <c r="B60" s="93"/>
      <c r="C60" s="64"/>
      <c r="D60" s="118"/>
      <c r="E60" s="64"/>
      <c r="F60" s="118"/>
      <c r="G60" s="118"/>
      <c r="H60" s="118"/>
      <c r="I60" s="118"/>
      <c r="J60" s="118"/>
      <c r="K60" s="27"/>
      <c r="L60" s="27"/>
      <c r="M60" s="27"/>
      <c r="N60" s="27"/>
      <c r="O60" s="18"/>
      <c r="P60" s="18">
        <f t="shared" si="2"/>
        <v>0</v>
      </c>
    </row>
    <row r="61" spans="1:16" ht="15.75" thickBot="1" x14ac:dyDescent="0.3">
      <c r="A61" s="94" t="s">
        <v>55</v>
      </c>
      <c r="B61" s="95"/>
      <c r="C61" s="64">
        <v>5</v>
      </c>
      <c r="D61" s="118">
        <v>3</v>
      </c>
      <c r="E61" s="63">
        <v>0</v>
      </c>
      <c r="F61" s="118">
        <f>SUM([3]RE!F71,[3]EMP1!F71,[3]EMP2!F70,[3]EMP3!F71,[3]EMP4!F71,[3]EMP5!F71,[3]EMP7!F71,[3]EMP8!F71,[3]EMP6!F71,[3]Emp9!F71,[3]Emp10!F71,[3]Emp11!F71)</f>
        <v>0</v>
      </c>
      <c r="G61" s="118">
        <f>SUM([3]RE!G71,[3]EMP1!G71,[3]EMP2!G70,[3]EMP3!G71,[3]EMP4!G71,[3]EMP5!G71,[3]EMP7!G71,[3]EMP8!G71,[3]EMP6!G71,[3]Emp9!G71,[3]Emp10!G71,[3]Emp11!G71)</f>
        <v>0</v>
      </c>
      <c r="H61" s="118">
        <v>1</v>
      </c>
      <c r="I61" s="118">
        <f>SUM([3]RE!I71,[3]EMP1!I71,[3]EMP2!I70,[3]EMP3!I71,[3]EMP4!I71,[3]EMP5!I71,[3]EMP7!I71,[3]EMP8!I71,[3]EMP6!I71,[3]Emp9!I71,[3]Emp10!I71,[3]Emp11!I71)</f>
        <v>0</v>
      </c>
      <c r="J61" s="17">
        <v>3</v>
      </c>
      <c r="K61" s="27">
        <v>2</v>
      </c>
      <c r="L61" s="27">
        <v>0</v>
      </c>
      <c r="M61" s="27">
        <v>1</v>
      </c>
      <c r="N61" s="27">
        <v>1</v>
      </c>
      <c r="O61" s="18"/>
      <c r="P61" s="18">
        <f t="shared" si="2"/>
        <v>16</v>
      </c>
    </row>
    <row r="62" spans="1:16" x14ac:dyDescent="0.25">
      <c r="A62" s="85" t="s">
        <v>67</v>
      </c>
      <c r="B62" s="86"/>
      <c r="C62" s="64">
        <v>0</v>
      </c>
      <c r="D62" s="118">
        <v>0</v>
      </c>
      <c r="E62" s="63">
        <v>0</v>
      </c>
      <c r="F62" s="118">
        <v>1</v>
      </c>
      <c r="G62" s="118">
        <f>SUM([3]RE!G72,[3]EMP1!G72,[3]EMP2!G71,[3]EMP3!G72,[3]EMP4!G72,[3]EMP5!G72,[3]EMP7!G72,[3]EMP8!G72,[3]EMP6!G72,[3]Emp9!G72,[3]Emp10!G72,[3]Emp11!G72)</f>
        <v>0</v>
      </c>
      <c r="H62" s="118">
        <f>SUM([3]RE!H72,[3]EMP1!H72,[3]EMP2!H71,[3]EMP3!H72,[3]EMP4!H72,[3]EMP5!H72,[3]EMP7!H72,[3]EMP8!H72,[3]EMP6!H72,[3]Emp9!H72,[3]Emp10!H72,[3]Emp11!H72)</f>
        <v>0</v>
      </c>
      <c r="I62" s="118">
        <f>SUM([3]RE!I72,[3]EMP1!I72,[3]EMP2!I71,[3]EMP3!I72,[3]EMP4!I72,[3]EMP5!I72,[3]EMP7!I72,[3]EMP8!I72,[3]EMP6!I72,[3]Emp9!I72,[3]Emp10!I72,[3]Emp11!I72)</f>
        <v>0</v>
      </c>
      <c r="J62" s="17">
        <v>0</v>
      </c>
      <c r="K62" s="27">
        <v>0</v>
      </c>
      <c r="L62" s="27">
        <v>0</v>
      </c>
      <c r="M62" s="27">
        <v>0</v>
      </c>
      <c r="N62" s="27">
        <v>0</v>
      </c>
      <c r="O62" s="18"/>
      <c r="P62" s="18">
        <f t="shared" si="2"/>
        <v>1</v>
      </c>
    </row>
    <row r="63" spans="1:16" x14ac:dyDescent="0.25">
      <c r="A63" s="80" t="s">
        <v>68</v>
      </c>
      <c r="B63" s="83"/>
      <c r="C63" s="64">
        <v>0</v>
      </c>
      <c r="D63" s="118">
        <v>0</v>
      </c>
      <c r="E63" s="63">
        <v>0</v>
      </c>
      <c r="F63" s="118">
        <f>SUM([3]RE!F73,[3]EMP1!F73,[3]EMP2!F72,[3]EMP3!F73,[3]EMP4!F73,[3]EMP5!F73,[3]EMP7!F73,[3]EMP8!F73,[3]EMP6!F73,[3]Emp9!F73,[3]Emp10!F73,[3]Emp11!F73)</f>
        <v>0</v>
      </c>
      <c r="G63" s="118">
        <f>SUM([3]RE!G73,[3]EMP1!G73,[3]EMP2!G72,[3]EMP3!G73,[3]EMP4!G73,[3]EMP5!G73,[3]EMP7!G73,[3]EMP8!G73,[3]EMP6!G73,[3]Emp9!G73,[3]Emp10!G73,[3]Emp11!G73)</f>
        <v>0</v>
      </c>
      <c r="H63" s="118">
        <v>1</v>
      </c>
      <c r="I63" s="118">
        <f>SUM([3]RE!I73,[3]EMP1!I73,[3]EMP2!I72,[3]EMP3!I73,[3]EMP4!I73,[3]EMP5!I73,[3]EMP7!I73,[3]EMP8!I73,[3]EMP6!I73,[3]Emp9!I73,[3]Emp10!I73,[3]Emp11!I73)</f>
        <v>0</v>
      </c>
      <c r="J63" s="17">
        <v>0</v>
      </c>
      <c r="K63" s="27">
        <v>0</v>
      </c>
      <c r="L63" s="27">
        <v>0</v>
      </c>
      <c r="M63" s="27">
        <v>0</v>
      </c>
      <c r="N63" s="27">
        <v>0</v>
      </c>
      <c r="O63" s="18"/>
      <c r="P63" s="18">
        <f t="shared" si="2"/>
        <v>1</v>
      </c>
    </row>
    <row r="64" spans="1:16" ht="15.75" thickBot="1" x14ac:dyDescent="0.3">
      <c r="A64" s="96" t="s">
        <v>62</v>
      </c>
      <c r="B64" s="97"/>
      <c r="C64" s="64">
        <v>0</v>
      </c>
      <c r="D64" s="118">
        <v>0</v>
      </c>
      <c r="E64" s="63">
        <v>0</v>
      </c>
      <c r="F64" s="118">
        <f>SUM([3]RE!F74,[3]EMP1!F74,[3]EMP2!F73,[3]EMP3!F74,[3]EMP4!F74,[3]EMP5!F74,[3]EMP7!F74,[3]EMP8!F74,[3]EMP6!F74,[3]Emp9!F74,[3]Emp10!F74,[3]Emp11!F74)</f>
        <v>0</v>
      </c>
      <c r="G64" s="118">
        <f>SUM([3]RE!G74,[3]EMP1!G74,[3]EMP2!G73,[3]EMP3!G74,[3]EMP4!G74,[3]EMP5!G74,[3]EMP7!G74,[3]EMP8!G74,[3]EMP6!G74,[3]Emp9!G74,[3]Emp10!G74,[3]Emp11!G74)</f>
        <v>0</v>
      </c>
      <c r="H64" s="118">
        <f>SUM([3]RE!H74,[3]EMP1!H74,[3]EMP2!H73,[3]EMP3!H74,[3]EMP4!H74,[3]EMP5!H74,[3]EMP7!H74,[3]EMP8!H74,[3]EMP6!H74,[3]Emp9!H74,[3]Emp10!H74,[3]Emp11!H74)</f>
        <v>0</v>
      </c>
      <c r="I64" s="118">
        <f>SUM([3]RE!I74,[3]EMP1!I74,[3]EMP2!I73,[3]EMP3!I74,[3]EMP4!I74,[3]EMP5!I74,[3]EMP7!I74,[3]EMP8!I74,[3]EMP6!I74,[3]Emp9!I74,[3]Emp10!I74,[3]Emp11!I74)</f>
        <v>0</v>
      </c>
      <c r="J64" s="17">
        <v>0</v>
      </c>
      <c r="K64" s="27">
        <v>0</v>
      </c>
      <c r="L64" s="27">
        <v>0</v>
      </c>
      <c r="M64" s="27">
        <v>0</v>
      </c>
      <c r="N64" s="27">
        <v>0</v>
      </c>
      <c r="O64" s="21"/>
      <c r="P64" s="21">
        <f t="shared" si="2"/>
        <v>0</v>
      </c>
    </row>
    <row r="65" spans="1:16" x14ac:dyDescent="0.25">
      <c r="A65" s="90" t="s">
        <v>69</v>
      </c>
      <c r="B65" s="91"/>
      <c r="C65" s="64"/>
      <c r="D65" s="118"/>
      <c r="E65" s="64"/>
      <c r="F65" s="118"/>
      <c r="G65" s="118"/>
      <c r="H65" s="118"/>
      <c r="I65" s="118"/>
      <c r="J65" s="118"/>
      <c r="K65" s="27"/>
      <c r="L65" s="27"/>
      <c r="M65" s="27"/>
      <c r="N65" s="27"/>
      <c r="O65" s="18"/>
      <c r="P65" s="18">
        <f t="shared" si="2"/>
        <v>0</v>
      </c>
    </row>
    <row r="66" spans="1:16" x14ac:dyDescent="0.25">
      <c r="A66" s="22" t="s">
        <v>70</v>
      </c>
      <c r="B66" s="23"/>
      <c r="C66" s="64">
        <v>2</v>
      </c>
      <c r="D66" s="118">
        <v>0</v>
      </c>
      <c r="E66" s="63">
        <v>0</v>
      </c>
      <c r="F66" s="118">
        <f>SUM([3]RE!F76,[3]EMP1!F76,[3]EMP2!F75,[3]EMP3!F76,[3]EMP4!F76,[3]EMP5!F76,[3]EMP7!F76,[3]EMP8!F76,[3]EMP6!F76,[3]Emp9!F76,[3]Emp10!F76,[3]Emp11!F76)</f>
        <v>0</v>
      </c>
      <c r="G66" s="118">
        <f>SUM([3]RE!G76,[3]EMP1!G76,[3]EMP2!G75,[3]EMP3!G76,[3]EMP4!G76,[3]EMP5!G76,[3]EMP7!G76,[3]EMP8!G76,[3]EMP6!G76,[3]Emp9!G76,[3]Emp10!G76,[3]Emp11!G76)</f>
        <v>0</v>
      </c>
      <c r="H66" s="118">
        <f>SUM([3]RE!H76,[3]EMP1!H76,[3]EMP2!H75,[3]EMP3!H76,[3]EMP4!H76,[3]EMP5!H76,[3]EMP7!H76,[3]EMP8!H76,[3]EMP6!H76,[3]Emp9!H76,[3]Emp10!H76,[3]Emp11!H76)</f>
        <v>0</v>
      </c>
      <c r="I66" s="118">
        <f>SUM([3]RE!I76,[3]EMP1!I76,[3]EMP2!I75,[3]EMP3!I76,[3]EMP4!I76,[3]EMP5!I76,[3]EMP7!I76,[3]EMP8!I76,[3]EMP6!I76,[3]Emp9!I76,[3]Emp10!I76,[3]Emp11!I76)</f>
        <v>0</v>
      </c>
      <c r="J66" s="17">
        <v>0</v>
      </c>
      <c r="K66" s="27">
        <v>0</v>
      </c>
      <c r="L66" s="27">
        <v>0</v>
      </c>
      <c r="M66" s="27">
        <v>0</v>
      </c>
      <c r="N66" s="27">
        <v>0</v>
      </c>
      <c r="O66" s="18"/>
      <c r="P66" s="18">
        <f t="shared" si="2"/>
        <v>2</v>
      </c>
    </row>
    <row r="67" spans="1:16" x14ac:dyDescent="0.25">
      <c r="A67" s="22" t="s">
        <v>71</v>
      </c>
      <c r="B67" s="23"/>
      <c r="C67" s="65">
        <v>35</v>
      </c>
      <c r="D67" s="21">
        <v>18</v>
      </c>
      <c r="E67" s="65">
        <v>20</v>
      </c>
      <c r="F67" s="21">
        <v>10</v>
      </c>
      <c r="G67" s="21">
        <v>5</v>
      </c>
      <c r="H67" s="21">
        <v>8</v>
      </c>
      <c r="I67" s="21">
        <v>10</v>
      </c>
      <c r="J67" s="21">
        <v>0</v>
      </c>
      <c r="K67" s="28">
        <v>0</v>
      </c>
      <c r="L67" s="28">
        <v>0</v>
      </c>
      <c r="M67" s="28">
        <v>0</v>
      </c>
      <c r="N67" s="28">
        <v>0</v>
      </c>
      <c r="O67" s="21"/>
      <c r="P67" s="21">
        <f t="shared" si="2"/>
        <v>106</v>
      </c>
    </row>
    <row r="68" spans="1:16" x14ac:dyDescent="0.25">
      <c r="A68" s="22" t="s">
        <v>72</v>
      </c>
      <c r="B68" s="23"/>
      <c r="C68" s="64">
        <v>0</v>
      </c>
      <c r="D68" s="118">
        <v>0</v>
      </c>
      <c r="E68" s="63">
        <v>0</v>
      </c>
      <c r="F68" s="118">
        <f>SUM([3]RE!F78,[3]EMP1!F78,[3]EMP2!F77,[3]EMP3!F78,[3]EMP4!F78,[3]EMP5!F78,[3]EMP7!F78,[3]EMP8!F78,[3]EMP6!F78,[3]Emp9!F78,[3]Emp10!F78,[3]Emp11!F78)</f>
        <v>0</v>
      </c>
      <c r="G68" s="118">
        <f>SUM([3]RE!G78,[3]EMP1!G78,[3]EMP2!G77,[3]EMP3!G78,[3]EMP4!G78,[3]EMP5!G78,[3]EMP7!G78,[3]EMP8!G78,[3]EMP6!G78,[3]Emp9!G78,[3]Emp10!G78,[3]Emp11!G78)</f>
        <v>0</v>
      </c>
      <c r="H68" s="118">
        <f>SUM([3]RE!H78,[3]EMP1!H78,[3]EMP2!H77,[3]EMP3!H78,[3]EMP4!H78,[3]EMP5!H78,[3]EMP7!H78,[3]EMP8!H78,[3]EMP6!H78,[3]Emp9!H78,[3]Emp10!H78,[3]Emp11!H78)</f>
        <v>0</v>
      </c>
      <c r="I68" s="118">
        <f>SUM([3]RE!I78,[3]EMP1!I78,[3]EMP2!I77,[3]EMP3!I78,[3]EMP4!I78,[3]EMP5!I78,[3]EMP7!I78,[3]EMP8!I78,[3]EMP6!I78,[3]Emp9!I78,[3]Emp10!I78,[3]Emp11!I78)</f>
        <v>0</v>
      </c>
      <c r="J68" s="17">
        <v>0</v>
      </c>
      <c r="K68" s="27">
        <v>0</v>
      </c>
      <c r="L68" s="27">
        <v>0</v>
      </c>
      <c r="M68" s="27">
        <v>0</v>
      </c>
      <c r="N68" s="27">
        <v>0</v>
      </c>
      <c r="O68" s="18"/>
      <c r="P68" s="18">
        <f t="shared" si="2"/>
        <v>0</v>
      </c>
    </row>
    <row r="69" spans="1:16" x14ac:dyDescent="0.25">
      <c r="A69" t="s">
        <v>92</v>
      </c>
      <c r="C69" s="64">
        <v>1</v>
      </c>
      <c r="D69" s="118">
        <v>1</v>
      </c>
      <c r="E69" s="64">
        <v>1</v>
      </c>
      <c r="F69" s="118">
        <v>1</v>
      </c>
      <c r="G69" s="118">
        <v>1</v>
      </c>
      <c r="H69" s="118">
        <v>1</v>
      </c>
      <c r="I69" s="118">
        <v>1</v>
      </c>
      <c r="J69" s="118">
        <v>0</v>
      </c>
      <c r="K69" s="27">
        <v>0</v>
      </c>
      <c r="L69" s="27">
        <v>0</v>
      </c>
      <c r="M69" s="27">
        <v>0</v>
      </c>
      <c r="N69" s="27">
        <v>0</v>
      </c>
      <c r="O69" s="18"/>
      <c r="P69" s="21">
        <f>SUM(C69:N69)</f>
        <v>7</v>
      </c>
    </row>
    <row r="70" spans="1:16" x14ac:dyDescent="0.25">
      <c r="A70" t="s">
        <v>91</v>
      </c>
      <c r="C70">
        <v>26</v>
      </c>
      <c r="D70" s="118">
        <v>25</v>
      </c>
      <c r="E70">
        <v>19</v>
      </c>
      <c r="F70" s="118">
        <v>18</v>
      </c>
      <c r="G70" s="118">
        <v>20</v>
      </c>
      <c r="H70" s="118">
        <v>19</v>
      </c>
      <c r="I70" s="118">
        <v>18</v>
      </c>
      <c r="J70">
        <v>11</v>
      </c>
      <c r="K70">
        <v>9</v>
      </c>
      <c r="L70">
        <v>14</v>
      </c>
      <c r="M70">
        <v>8</v>
      </c>
      <c r="N70">
        <v>8</v>
      </c>
      <c r="P70" s="21">
        <f>SUM(C70:N70)</f>
        <v>195</v>
      </c>
    </row>
    <row r="71" spans="1:16" x14ac:dyDescent="0.25">
      <c r="A71" t="s">
        <v>73</v>
      </c>
      <c r="D71" s="118"/>
      <c r="F71" s="118"/>
      <c r="G71" s="118"/>
      <c r="H71" s="118"/>
      <c r="I71" s="118"/>
      <c r="P71" s="21">
        <f>SUM(C71:N71)</f>
        <v>0</v>
      </c>
    </row>
    <row r="72" spans="1:16" x14ac:dyDescent="0.25">
      <c r="A72" t="s">
        <v>74</v>
      </c>
      <c r="C72" s="65">
        <v>109</v>
      </c>
      <c r="D72" s="21">
        <v>118</v>
      </c>
      <c r="E72" s="65">
        <v>90</v>
      </c>
      <c r="F72" s="21">
        <v>65</v>
      </c>
      <c r="G72" s="21">
        <v>58</v>
      </c>
      <c r="H72" s="21">
        <v>50</v>
      </c>
      <c r="I72" s="21">
        <v>60</v>
      </c>
      <c r="J72" s="21">
        <v>60</v>
      </c>
      <c r="K72" s="28">
        <v>39</v>
      </c>
      <c r="L72" s="28">
        <v>79</v>
      </c>
      <c r="M72" s="28">
        <v>83</v>
      </c>
      <c r="N72" s="28">
        <v>74</v>
      </c>
      <c r="P72" s="21">
        <f>SUM(C72:N72)</f>
        <v>885</v>
      </c>
    </row>
    <row r="73" spans="1:16" x14ac:dyDescent="0.25">
      <c r="A73" t="s">
        <v>75</v>
      </c>
      <c r="C73" s="66">
        <v>0</v>
      </c>
      <c r="D73" s="118">
        <v>2</v>
      </c>
      <c r="E73" s="64">
        <v>2</v>
      </c>
      <c r="F73" s="118">
        <f>SUM([3]RE!F83,[3]EMP1!F83,[3]EMP2!F82,[3]EMP3!F83,[3]EMP4!F83,[3]EMP5!F83,[3]EMP7!F83,[3]EMP8!F83,[3]EMP6!F83,[3]Emp9!F83,[3]Emp10!F83,[3]Emp11!F83)</f>
        <v>0</v>
      </c>
      <c r="G73" s="118">
        <f>SUM([3]RE!G83,[3]EMP1!G83,[3]EMP2!G82,[3]EMP3!G83,[3]EMP4!G83,[3]EMP5!G83,[3]EMP7!G83,[3]EMP8!G83,[3]EMP6!G83,[3]Emp9!G83,[3]Emp10!G83,[3]Emp11!G83)</f>
        <v>0</v>
      </c>
      <c r="H73" s="118">
        <v>1</v>
      </c>
      <c r="I73" s="118">
        <f>SUM([3]RE!I83,[3]EMP1!I83,[3]EMP2!I82,[3]EMP3!I83,[3]EMP4!I83,[3]EMP5!I83,[3]EMP7!I83,[3]EMP8!I83,[3]EMP6!I83,[3]Emp9!I83,[3]Emp10!I83,[3]Emp11!I83)</f>
        <v>0</v>
      </c>
      <c r="J73" s="120">
        <v>0</v>
      </c>
      <c r="K73" s="27">
        <v>0</v>
      </c>
      <c r="L73" s="27">
        <v>0</v>
      </c>
      <c r="M73" s="27">
        <v>0</v>
      </c>
      <c r="N73" s="27">
        <v>0</v>
      </c>
      <c r="P73" s="21">
        <f>SUM(C73:N73)</f>
        <v>5</v>
      </c>
    </row>
  </sheetData>
  <mergeCells count="3">
    <mergeCell ref="A1:P1"/>
    <mergeCell ref="A2:P2"/>
    <mergeCell ref="A3:P3"/>
  </mergeCells>
  <pageMargins left="0.7" right="0.7" top="0.75" bottom="0.75" header="0.3" footer="0.3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topLeftCell="A41" workbookViewId="0">
      <selection activeCell="N6" sqref="N6:N73"/>
    </sheetView>
  </sheetViews>
  <sheetFormatPr defaultRowHeight="15" x14ac:dyDescent="0.25"/>
  <cols>
    <col min="1" max="1" width="31.140625" customWidth="1"/>
    <col min="2" max="2" width="22.5703125" customWidth="1"/>
    <col min="3" max="3" width="7.5703125" bestFit="1" customWidth="1"/>
    <col min="4" max="4" width="7.7109375" bestFit="1" customWidth="1"/>
    <col min="5" max="5" width="7.5703125" bestFit="1" customWidth="1"/>
    <col min="6" max="6" width="7.85546875" bestFit="1" customWidth="1"/>
    <col min="7" max="8" width="7.5703125" bestFit="1" customWidth="1"/>
    <col min="9" max="9" width="7.7109375" bestFit="1" customWidth="1"/>
    <col min="10" max="10" width="6.5703125" bestFit="1" customWidth="1"/>
    <col min="11" max="11" width="7.85546875" bestFit="1" customWidth="1"/>
    <col min="12" max="12" width="7.5703125" bestFit="1" customWidth="1"/>
    <col min="13" max="13" width="7.28515625" bestFit="1" customWidth="1"/>
    <col min="14" max="14" width="7.7109375" bestFit="1" customWidth="1"/>
    <col min="15" max="15" width="6" customWidth="1"/>
    <col min="16" max="16" width="7.7109375" bestFit="1" customWidth="1"/>
  </cols>
  <sheetData>
    <row r="1" spans="1:18" ht="12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8" ht="12" customHeight="1" x14ac:dyDescent="0.25">
      <c r="A2" s="155" t="s">
        <v>90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8" ht="12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8" ht="12" customHeight="1" thickBot="1" x14ac:dyDescent="0.3">
      <c r="A4" s="78" t="s">
        <v>1</v>
      </c>
      <c r="B4" s="79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2"/>
      <c r="P4" s="2" t="s">
        <v>14</v>
      </c>
    </row>
    <row r="5" spans="1:18" ht="12" customHeight="1" x14ac:dyDescent="0.25">
      <c r="A5" s="3" t="s">
        <v>15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6"/>
      <c r="R5" s="6"/>
    </row>
    <row r="6" spans="1:18" s="6" customFormat="1" ht="12" customHeight="1" x14ac:dyDescent="0.25">
      <c r="A6" s="7" t="s">
        <v>16</v>
      </c>
      <c r="B6" s="8"/>
      <c r="C6" s="10">
        <v>22</v>
      </c>
      <c r="D6" s="10">
        <v>71</v>
      </c>
      <c r="E6" s="5">
        <v>38</v>
      </c>
      <c r="F6" s="149">
        <f>SUM('[4]TLL '!F6,'[4]Jodi Pace'!F6,'[4]Rebecca Hersey'!F5,'[4]Lori Britt'!F6,'[4]Nick Mills'!F6,'[4]Mike Lawyer'!F6,'[4]Chris Baker'!F6,'[4]Extra II'!F6,'[4]Melissa Joyner'!F6,[4]Emp10!F6,[4]Emp11!F6,[4]Emp12!F6)</f>
        <v>25</v>
      </c>
      <c r="G6" s="149">
        <f>SUM('[4]TLL '!G6,'[4]Jodi Pace'!G6,'[4]Rebecca Hersey'!G5,'[4]Lori Britt'!G6,'[4]Nick Mills'!G6,'[4]Mike Lawyer'!G6,'[4]Chris Baker'!G6,'[4]Extra II'!G6,'[4]Melissa Joyner'!G6,[4]Emp10!G6,[4]Emp11!G6,[4]Emp12!G6)</f>
        <v>50</v>
      </c>
      <c r="H6" s="149">
        <f>SUM('[4]TLL '!H6,'[4]Jodi Pace'!H6,'[4]Rebecca Hersey'!H5,'[4]Lori Britt'!H6,'[4]Nick Mills'!H6,'[4]Mike Lawyer'!H6,'[4]Chris Baker'!H6,'[4]Extra II'!H6,'[4]Melissa Joyner'!H6,[4]Emp10!H6,[4]Emp11!H6,[4]Emp12!H6)</f>
        <v>41</v>
      </c>
      <c r="I6" s="149">
        <f>SUM('[4]TLL '!I6,'[4]Jodi Pace'!I6,'[4]Rebecca Hersey'!I5,'[4]Lori Britt'!I6,'[4]Nick Mills'!I6,'[4]Mike Lawyer'!I6,'[4]Chris Baker'!I6,'[4]Extra II'!I6,'[4]Melissa Joyner'!I6,[4]Emp10!I6,[4]Emp11!I6,[4]Emp12!I6)</f>
        <v>41</v>
      </c>
      <c r="J6" s="10">
        <v>36</v>
      </c>
      <c r="K6" s="10">
        <v>29</v>
      </c>
      <c r="L6" s="5">
        <v>37</v>
      </c>
      <c r="M6" s="5">
        <v>39</v>
      </c>
      <c r="N6" s="5">
        <v>45</v>
      </c>
      <c r="O6" s="10"/>
      <c r="P6" s="9">
        <f t="shared" ref="P6:P31" si="0">SUM(C6:N6)</f>
        <v>474</v>
      </c>
    </row>
    <row r="7" spans="1:18" s="6" customFormat="1" ht="12" customHeight="1" x14ac:dyDescent="0.25">
      <c r="A7" s="7" t="s">
        <v>17</v>
      </c>
      <c r="B7" s="8"/>
      <c r="C7" s="10">
        <v>24</v>
      </c>
      <c r="D7" s="10">
        <v>62</v>
      </c>
      <c r="E7" s="5">
        <v>30</v>
      </c>
      <c r="F7" s="149">
        <f>SUM('[4]TLL '!F7,'[4]Jodi Pace'!F7,'[4]Rebecca Hersey'!F6,'[4]Lori Britt'!F7,'[4]Nick Mills'!F7,'[4]Mike Lawyer'!F7,'[4]Chris Baker'!F7,'[4]Extra II'!F7,'[4]Melissa Joyner'!F7,[4]Emp10!F7,[4]Emp11!F7,[4]Emp12!F7)</f>
        <v>44</v>
      </c>
      <c r="G7" s="149">
        <f>SUM('[4]TLL '!G7,'[4]Jodi Pace'!G7,'[4]Rebecca Hersey'!G6,'[4]Lori Britt'!G7,'[4]Nick Mills'!G7,'[4]Mike Lawyer'!G7,'[4]Chris Baker'!G7,'[4]Extra II'!G7,'[4]Melissa Joyner'!G7,[4]Emp10!G7,[4]Emp11!G7,[4]Emp12!G7)</f>
        <v>35</v>
      </c>
      <c r="H7" s="149">
        <f>SUM('[4]TLL '!H7,'[4]Jodi Pace'!H7,'[4]Rebecca Hersey'!H6,'[4]Lori Britt'!H7,'[4]Nick Mills'!H7,'[4]Mike Lawyer'!H7,'[4]Chris Baker'!H7,'[4]Extra II'!H7,'[4]Melissa Joyner'!H7,[4]Emp10!H7,[4]Emp11!H7,[4]Emp12!H7)</f>
        <v>35</v>
      </c>
      <c r="I7" s="149">
        <f>SUM('[4]TLL '!I7,'[4]Jodi Pace'!I7,'[4]Rebecca Hersey'!I6,'[4]Lori Britt'!I7,'[4]Nick Mills'!I7,'[4]Mike Lawyer'!I7,'[4]Chris Baker'!I7,'[4]Extra II'!I7,'[4]Melissa Joyner'!I7,[4]Emp10!I7,[4]Emp11!I7,[4]Emp12!I7)</f>
        <v>30</v>
      </c>
      <c r="J7" s="10">
        <v>31</v>
      </c>
      <c r="K7" s="10">
        <v>50</v>
      </c>
      <c r="L7" s="5">
        <v>32</v>
      </c>
      <c r="M7" s="5">
        <v>33</v>
      </c>
      <c r="N7" s="5">
        <v>53</v>
      </c>
      <c r="O7" s="10"/>
      <c r="P7" s="9">
        <f>SUM(C7:N7)</f>
        <v>459</v>
      </c>
    </row>
    <row r="8" spans="1:18" s="6" customFormat="1" ht="12" customHeight="1" x14ac:dyDescent="0.25">
      <c r="A8" s="11" t="s">
        <v>18</v>
      </c>
      <c r="B8" s="12"/>
      <c r="C8" s="10">
        <v>5</v>
      </c>
      <c r="D8" s="10">
        <v>5</v>
      </c>
      <c r="E8" s="5">
        <v>8</v>
      </c>
      <c r="F8" s="149">
        <f>SUM('[4]TLL '!F8,'[4]Jodi Pace'!F8,'[4]Rebecca Hersey'!F7,'[4]Lori Britt'!F8,'[4]Nick Mills'!F8,'[4]Mike Lawyer'!F8,'[4]Chris Baker'!F8,'[4]Extra II'!F8,'[4]Melissa Joyner'!F8,[4]Emp10!F8,[4]Emp11!F8,[4]Emp12!F8)</f>
        <v>5</v>
      </c>
      <c r="G8" s="149">
        <f>SUM('[4]TLL '!G8,'[4]Jodi Pace'!G8,'[4]Rebecca Hersey'!G7,'[4]Lori Britt'!G8,'[4]Nick Mills'!G8,'[4]Mike Lawyer'!G8,'[4]Chris Baker'!G8,'[4]Extra II'!G8,'[4]Melissa Joyner'!G8,[4]Emp10!G8,[4]Emp11!G8,[4]Emp12!G8)</f>
        <v>4</v>
      </c>
      <c r="H8" s="149">
        <f>SUM('[4]TLL '!H8,'[4]Jodi Pace'!H8,'[4]Rebecca Hersey'!H7,'[4]Lori Britt'!H8,'[4]Nick Mills'!H8,'[4]Mike Lawyer'!H8,'[4]Chris Baker'!H8,'[4]Extra II'!H8,'[4]Melissa Joyner'!H8,[4]Emp10!H8,[4]Emp11!H8,[4]Emp12!H8)</f>
        <v>13</v>
      </c>
      <c r="I8" s="149">
        <f>SUM('[4]TLL '!I8,'[4]Jodi Pace'!I8,'[4]Rebecca Hersey'!I7,'[4]Lori Britt'!I8,'[4]Nick Mills'!I8,'[4]Mike Lawyer'!I8,'[4]Chris Baker'!I8,'[4]Extra II'!I8,'[4]Melissa Joyner'!I8,[4]Emp10!I8,[4]Emp11!I8,[4]Emp12!I8)</f>
        <v>13</v>
      </c>
      <c r="J8" s="10">
        <v>7</v>
      </c>
      <c r="K8" s="10">
        <v>11</v>
      </c>
      <c r="L8" s="5">
        <v>5</v>
      </c>
      <c r="M8" s="5">
        <v>8</v>
      </c>
      <c r="N8" s="5">
        <v>11</v>
      </c>
      <c r="O8" s="10"/>
      <c r="P8" s="9">
        <f>SUM(C8:N8)</f>
        <v>95</v>
      </c>
    </row>
    <row r="9" spans="1:18" s="6" customFormat="1" ht="12" customHeight="1" x14ac:dyDescent="0.25">
      <c r="A9" s="80" t="s">
        <v>19</v>
      </c>
      <c r="B9" s="81"/>
      <c r="C9" s="10">
        <v>1</v>
      </c>
      <c r="D9" s="10">
        <v>0</v>
      </c>
      <c r="E9" s="5">
        <v>2</v>
      </c>
      <c r="F9" s="149">
        <f>SUM('[4]TLL '!F9,'[4]Jodi Pace'!F9,'[4]Rebecca Hersey'!F8,'[4]Lori Britt'!F9,'[4]Nick Mills'!F9,'[4]Mike Lawyer'!F9,'[4]Chris Baker'!F9,'[4]Extra II'!F9,'[4]Melissa Joyner'!F9,[4]Emp10!F9,[4]Emp11!F9,[4]Emp12!F9)</f>
        <v>2</v>
      </c>
      <c r="G9" s="149">
        <f>SUM('[4]TLL '!G9,'[4]Jodi Pace'!G9,'[4]Rebecca Hersey'!G8,'[4]Lori Britt'!G9,'[4]Nick Mills'!G9,'[4]Mike Lawyer'!G9,'[4]Chris Baker'!G9,'[4]Extra II'!G9,'[4]Melissa Joyner'!G9,[4]Emp10!G9,[4]Emp11!G9,[4]Emp12!G9)</f>
        <v>1</v>
      </c>
      <c r="H9" s="149">
        <f>SUM('[4]TLL '!H9,'[4]Jodi Pace'!H9,'[4]Rebecca Hersey'!H8,'[4]Lori Britt'!H9,'[4]Nick Mills'!H9,'[4]Mike Lawyer'!H9,'[4]Chris Baker'!H9,'[4]Extra II'!H9,'[4]Melissa Joyner'!H9,[4]Emp10!H9,[4]Emp11!H9,[4]Emp12!H9)</f>
        <v>5</v>
      </c>
      <c r="I9" s="149">
        <f>SUM('[4]TLL '!I9,'[4]Jodi Pace'!I9,'[4]Rebecca Hersey'!I8,'[4]Lori Britt'!I9,'[4]Nick Mills'!I9,'[4]Mike Lawyer'!I9,'[4]Chris Baker'!I9,'[4]Extra II'!I9,'[4]Melissa Joyner'!I9,[4]Emp10!I9,[4]Emp11!I9,[4]Emp12!I9)</f>
        <v>1</v>
      </c>
      <c r="J9" s="10">
        <v>3</v>
      </c>
      <c r="K9" s="10">
        <v>5</v>
      </c>
      <c r="L9" s="5">
        <v>3</v>
      </c>
      <c r="M9" s="5">
        <v>3</v>
      </c>
      <c r="N9" s="5">
        <v>1</v>
      </c>
      <c r="O9" s="10"/>
      <c r="P9" s="9">
        <f>SUM(C9:N9)</f>
        <v>27</v>
      </c>
    </row>
    <row r="10" spans="1:18" s="6" customFormat="1" ht="12" customHeight="1" x14ac:dyDescent="0.25">
      <c r="A10" s="80" t="s">
        <v>20</v>
      </c>
      <c r="B10" s="81"/>
      <c r="C10" s="10">
        <v>4</v>
      </c>
      <c r="D10" s="10">
        <v>7</v>
      </c>
      <c r="E10" s="5">
        <v>3</v>
      </c>
      <c r="F10" s="149">
        <f>SUM('[4]TLL '!F10,'[4]Jodi Pace'!F10,'[4]Rebecca Hersey'!F9,'[4]Lori Britt'!F10,'[4]Nick Mills'!F10,'[4]Mike Lawyer'!F10,'[4]Chris Baker'!F10,'[4]Extra II'!F10,'[4]Melissa Joyner'!F10,[4]Emp10!F10,[4]Emp11!F10,[4]Emp12!F10)</f>
        <v>2</v>
      </c>
      <c r="G10" s="149">
        <f>SUM('[4]TLL '!G10,'[4]Jodi Pace'!G10,'[4]Rebecca Hersey'!G9,'[4]Lori Britt'!G10,'[4]Nick Mills'!G10,'[4]Mike Lawyer'!G10,'[4]Chris Baker'!G10,'[4]Extra II'!G10,'[4]Melissa Joyner'!G10,[4]Emp10!G10,[4]Emp11!G10,[4]Emp12!G10)</f>
        <v>5</v>
      </c>
      <c r="H10" s="149">
        <f>SUM('[4]TLL '!H10,'[4]Jodi Pace'!H10,'[4]Rebecca Hersey'!H9,'[4]Lori Britt'!H10,'[4]Nick Mills'!H10,'[4]Mike Lawyer'!H10,'[4]Chris Baker'!H10,'[4]Extra II'!H10,'[4]Melissa Joyner'!H10,[4]Emp10!H10,[4]Emp11!H10,[4]Emp12!H10)</f>
        <v>1</v>
      </c>
      <c r="I10" s="149">
        <f>SUM('[4]TLL '!I10,'[4]Jodi Pace'!I10,'[4]Rebecca Hersey'!I9,'[4]Lori Britt'!I10,'[4]Nick Mills'!I10,'[4]Mike Lawyer'!I10,'[4]Chris Baker'!I10,'[4]Extra II'!I10,'[4]Melissa Joyner'!I10,[4]Emp10!I10,[4]Emp11!I10,[4]Emp12!I10)</f>
        <v>6</v>
      </c>
      <c r="J10" s="10">
        <v>5</v>
      </c>
      <c r="K10" s="10">
        <v>9</v>
      </c>
      <c r="L10" s="5">
        <v>12</v>
      </c>
      <c r="M10" s="5">
        <v>9</v>
      </c>
      <c r="N10" s="5">
        <v>10</v>
      </c>
      <c r="O10" s="10"/>
      <c r="P10" s="9">
        <f>SUM(C10:N10)</f>
        <v>73</v>
      </c>
    </row>
    <row r="11" spans="1:18" ht="12" customHeight="1" x14ac:dyDescent="0.25">
      <c r="A11" s="80" t="s">
        <v>21</v>
      </c>
      <c r="B11" s="81"/>
      <c r="C11" s="10">
        <v>2</v>
      </c>
      <c r="D11" s="10">
        <v>3</v>
      </c>
      <c r="E11" s="5">
        <v>4</v>
      </c>
      <c r="F11" s="149">
        <f>SUM('[4]TLL '!F11,'[4]Jodi Pace'!F11,'[4]Rebecca Hersey'!F10,'[4]Lori Britt'!F11,'[4]Nick Mills'!F11,'[4]Mike Lawyer'!F11,'[4]Chris Baker'!F11,'[4]Extra II'!F11,'[4]Melissa Joyner'!F11,[4]Emp10!F11,[4]Emp11!F11,[4]Emp12!F11)</f>
        <v>2</v>
      </c>
      <c r="G11" s="149">
        <f>SUM('[4]TLL '!G11,'[4]Jodi Pace'!G11,'[4]Rebecca Hersey'!G10,'[4]Lori Britt'!G11,'[4]Nick Mills'!G11,'[4]Mike Lawyer'!G11,'[4]Chris Baker'!G11,'[4]Extra II'!G11,'[4]Melissa Joyner'!G11,[4]Emp10!G11,[4]Emp11!G11,[4]Emp12!G11)</f>
        <v>2</v>
      </c>
      <c r="H11" s="149">
        <f>SUM('[4]TLL '!H11,'[4]Jodi Pace'!H11,'[4]Rebecca Hersey'!H10,'[4]Lori Britt'!H11,'[4]Nick Mills'!H11,'[4]Mike Lawyer'!H11,'[4]Chris Baker'!H11,'[4]Extra II'!H11,'[4]Melissa Joyner'!H11,[4]Emp10!H11,[4]Emp11!H11,[4]Emp12!H11)</f>
        <v>6</v>
      </c>
      <c r="I11" s="149">
        <f>SUM('[4]TLL '!I11,'[4]Jodi Pace'!I11,'[4]Rebecca Hersey'!I10,'[4]Lori Britt'!I11,'[4]Nick Mills'!I11,'[4]Mike Lawyer'!I11,'[4]Chris Baker'!I11,'[4]Extra II'!I11,'[4]Melissa Joyner'!I11,[4]Emp10!I11,[4]Emp11!I11,[4]Emp12!I11)</f>
        <v>6</v>
      </c>
      <c r="J11" s="10">
        <v>2</v>
      </c>
      <c r="K11" s="10">
        <v>9</v>
      </c>
      <c r="L11" s="5">
        <v>4</v>
      </c>
      <c r="M11" s="5">
        <v>3</v>
      </c>
      <c r="N11" s="5">
        <v>9</v>
      </c>
      <c r="O11" s="10"/>
      <c r="P11" s="9">
        <f t="shared" si="0"/>
        <v>52</v>
      </c>
      <c r="Q11" s="6"/>
      <c r="R11" s="6"/>
    </row>
    <row r="12" spans="1:18" ht="12" customHeight="1" x14ac:dyDescent="0.25">
      <c r="A12" s="80" t="s">
        <v>22</v>
      </c>
      <c r="B12" s="81"/>
      <c r="C12" s="10">
        <v>0</v>
      </c>
      <c r="D12" s="10">
        <v>0</v>
      </c>
      <c r="E12" s="5">
        <v>0</v>
      </c>
      <c r="F12" s="149">
        <f>SUM('[4]TLL '!F12,'[4]Jodi Pace'!F12,'[4]Rebecca Hersey'!F11,'[4]Lori Britt'!F12,'[4]Nick Mills'!F12,'[4]Mike Lawyer'!F12,'[4]Chris Baker'!F12,'[4]Extra II'!F12,'[4]Melissa Joyner'!F12,[4]Emp10!F12,[4]Emp11!F12,[4]Emp12!F12)</f>
        <v>2</v>
      </c>
      <c r="G12" s="149">
        <f>SUM('[4]TLL '!G12,'[4]Jodi Pace'!G12,'[4]Rebecca Hersey'!G11,'[4]Lori Britt'!G12,'[4]Nick Mills'!G12,'[4]Mike Lawyer'!G12,'[4]Chris Baker'!G12,'[4]Extra II'!G12,'[4]Melissa Joyner'!G12,[4]Emp10!G12,[4]Emp11!G12,[4]Emp12!G12)</f>
        <v>0</v>
      </c>
      <c r="H12" s="149">
        <f>SUM('[4]TLL '!H12,'[4]Jodi Pace'!H12,'[4]Rebecca Hersey'!H11,'[4]Lori Britt'!H12,'[4]Nick Mills'!H12,'[4]Mike Lawyer'!H12,'[4]Chris Baker'!H12,'[4]Extra II'!H12,'[4]Melissa Joyner'!H12,[4]Emp10!H12,[4]Emp11!H12,[4]Emp12!H12)</f>
        <v>0</v>
      </c>
      <c r="I12" s="149">
        <f>SUM('[4]TLL '!I12,'[4]Jodi Pace'!I12,'[4]Rebecca Hersey'!I11,'[4]Lori Britt'!I12,'[4]Nick Mills'!I12,'[4]Mike Lawyer'!I12,'[4]Chris Baker'!I12,'[4]Extra II'!I12,'[4]Melissa Joyner'!I12,[4]Emp10!I12,[4]Emp11!I12,[4]Emp12!I12)</f>
        <v>0</v>
      </c>
      <c r="J12" s="10">
        <v>0</v>
      </c>
      <c r="K12" s="10">
        <v>1</v>
      </c>
      <c r="L12" s="5">
        <v>0</v>
      </c>
      <c r="M12" s="5">
        <v>0</v>
      </c>
      <c r="N12" s="5">
        <v>0</v>
      </c>
      <c r="O12" s="10"/>
      <c r="P12" s="9">
        <f t="shared" si="0"/>
        <v>3</v>
      </c>
      <c r="Q12" s="6"/>
      <c r="R12" s="6"/>
    </row>
    <row r="13" spans="1:18" ht="12" customHeight="1" x14ac:dyDescent="0.25">
      <c r="A13" s="80" t="s">
        <v>23</v>
      </c>
      <c r="B13" s="81"/>
      <c r="C13" s="10">
        <v>0</v>
      </c>
      <c r="D13" s="10">
        <v>6</v>
      </c>
      <c r="E13" s="5">
        <v>0</v>
      </c>
      <c r="F13" s="149">
        <f>SUM('[4]TLL '!F13,'[4]Jodi Pace'!F13,'[4]Rebecca Hersey'!F12,'[4]Lori Britt'!F13,'[4]Nick Mills'!F13,'[4]Mike Lawyer'!F13,'[4]Chris Baker'!F13,'[4]Extra II'!F13,'[4]Melissa Joyner'!F13,[4]Emp10!F13,[4]Emp11!F13,[4]Emp12!F13)</f>
        <v>3</v>
      </c>
      <c r="G13" s="149">
        <f>SUM('[4]TLL '!G13,'[4]Jodi Pace'!G13,'[4]Rebecca Hersey'!G12,'[4]Lori Britt'!G13,'[4]Nick Mills'!G13,'[4]Mike Lawyer'!G13,'[4]Chris Baker'!G13,'[4]Extra II'!G13,'[4]Melissa Joyner'!G13,[4]Emp10!G13,[4]Emp11!G13,[4]Emp12!G13)</f>
        <v>0</v>
      </c>
      <c r="H13" s="149">
        <f>SUM('[4]TLL '!H13,'[4]Jodi Pace'!H13,'[4]Rebecca Hersey'!H12,'[4]Lori Britt'!H13,'[4]Nick Mills'!H13,'[4]Mike Lawyer'!H13,'[4]Chris Baker'!H13,'[4]Extra II'!H13,'[4]Melissa Joyner'!H13,[4]Emp10!H13,[4]Emp11!H13,[4]Emp12!H13)</f>
        <v>14</v>
      </c>
      <c r="I13" s="149">
        <f>SUM('[4]TLL '!I13,'[4]Jodi Pace'!I13,'[4]Rebecca Hersey'!I12,'[4]Lori Britt'!I13,'[4]Nick Mills'!I13,'[4]Mike Lawyer'!I13,'[4]Chris Baker'!I13,'[4]Extra II'!I13,'[4]Melissa Joyner'!I13,[4]Emp10!I13,[4]Emp11!I13,[4]Emp12!I13)</f>
        <v>0</v>
      </c>
      <c r="J13" s="10">
        <v>0</v>
      </c>
      <c r="K13" s="10">
        <v>3</v>
      </c>
      <c r="L13" s="5">
        <v>4</v>
      </c>
      <c r="M13" s="5">
        <v>13</v>
      </c>
      <c r="N13" s="5">
        <v>0</v>
      </c>
      <c r="O13" s="10"/>
      <c r="P13" s="9">
        <f t="shared" si="0"/>
        <v>43</v>
      </c>
      <c r="Q13" s="6"/>
      <c r="R13" s="6"/>
    </row>
    <row r="14" spans="1:18" ht="12" customHeight="1" x14ac:dyDescent="0.25">
      <c r="A14" s="80" t="s">
        <v>24</v>
      </c>
      <c r="B14" s="81"/>
      <c r="C14" s="10">
        <v>0</v>
      </c>
      <c r="D14" s="10">
        <v>0</v>
      </c>
      <c r="E14" s="5">
        <v>0</v>
      </c>
      <c r="F14" s="149">
        <f>SUM('[4]TLL '!F14,'[4]Jodi Pace'!F14,'[4]Rebecca Hersey'!F13,'[4]Lori Britt'!F14,'[4]Nick Mills'!F14,'[4]Mike Lawyer'!F14,'[4]Chris Baker'!F14,'[4]Extra II'!F14,'[4]Melissa Joyner'!F14,[4]Emp10!F14,[4]Emp11!F14,[4]Emp12!F14)</f>
        <v>8</v>
      </c>
      <c r="G14" s="149">
        <f>SUM('[4]TLL '!G14,'[4]Jodi Pace'!G14,'[4]Rebecca Hersey'!G13,'[4]Lori Britt'!G14,'[4]Nick Mills'!G14,'[4]Mike Lawyer'!G14,'[4]Chris Baker'!G14,'[4]Extra II'!G14,'[4]Melissa Joyner'!G14,[4]Emp10!G14,[4]Emp11!G14,[4]Emp12!G14)</f>
        <v>0</v>
      </c>
      <c r="H14" s="149">
        <f>SUM('[4]TLL '!H14,'[4]Jodi Pace'!H14,'[4]Rebecca Hersey'!H13,'[4]Lori Britt'!H14,'[4]Nick Mills'!H14,'[4]Mike Lawyer'!H14,'[4]Chris Baker'!H14,'[4]Extra II'!H14,'[4]Melissa Joyner'!H14,[4]Emp10!H14,[4]Emp11!H14,[4]Emp12!H14)</f>
        <v>0</v>
      </c>
      <c r="I14" s="149">
        <f>SUM('[4]TLL '!I14,'[4]Jodi Pace'!I14,'[4]Rebecca Hersey'!I13,'[4]Lori Britt'!I14,'[4]Nick Mills'!I14,'[4]Mike Lawyer'!I14,'[4]Chris Baker'!I14,'[4]Extra II'!I14,'[4]Melissa Joyner'!I14,[4]Emp10!I14,[4]Emp11!I14,[4]Emp12!I14)</f>
        <v>0</v>
      </c>
      <c r="J14" s="10">
        <v>0</v>
      </c>
      <c r="K14" s="10">
        <v>0</v>
      </c>
      <c r="L14" s="5">
        <v>0</v>
      </c>
      <c r="M14" s="5">
        <v>0</v>
      </c>
      <c r="N14" s="5">
        <v>0</v>
      </c>
      <c r="O14" s="10"/>
      <c r="P14" s="9">
        <f t="shared" si="0"/>
        <v>8</v>
      </c>
      <c r="Q14" s="6"/>
      <c r="R14" s="6"/>
    </row>
    <row r="15" spans="1:18" ht="12" customHeight="1" x14ac:dyDescent="0.25">
      <c r="A15" s="76" t="s">
        <v>25</v>
      </c>
      <c r="B15" s="82"/>
      <c r="C15" s="10">
        <v>0</v>
      </c>
      <c r="D15" s="10">
        <v>0</v>
      </c>
      <c r="E15" s="5">
        <v>0</v>
      </c>
      <c r="F15" s="149">
        <f>SUM('[4]TLL '!F15,'[4]Jodi Pace'!F15,'[4]Rebecca Hersey'!F14,'[4]Lori Britt'!F15,'[4]Nick Mills'!F15,'[4]Mike Lawyer'!F15,'[4]Chris Baker'!F15,'[4]Extra II'!F15,'[4]Melissa Joyner'!F15,[4]Emp10!F15,[4]Emp11!F15,[4]Emp12!F15)</f>
        <v>0</v>
      </c>
      <c r="G15" s="149">
        <f>SUM('[4]TLL '!G15,'[4]Jodi Pace'!G15,'[4]Rebecca Hersey'!G14,'[4]Lori Britt'!G15,'[4]Nick Mills'!G15,'[4]Mike Lawyer'!G15,'[4]Chris Baker'!G15,'[4]Extra II'!G15,'[4]Melissa Joyner'!G15,[4]Emp10!G15,[4]Emp11!G15,[4]Emp12!G15)</f>
        <v>0</v>
      </c>
      <c r="H15" s="149">
        <f>SUM('[4]TLL '!H15,'[4]Jodi Pace'!H15,'[4]Rebecca Hersey'!H14,'[4]Lori Britt'!H15,'[4]Nick Mills'!H15,'[4]Mike Lawyer'!H15,'[4]Chris Baker'!H15,'[4]Extra II'!H15,'[4]Melissa Joyner'!H15,[4]Emp10!H15,[4]Emp11!H15,[4]Emp12!H15)</f>
        <v>0</v>
      </c>
      <c r="I15" s="149">
        <f>SUM('[4]TLL '!I15,'[4]Jodi Pace'!I15,'[4]Rebecca Hersey'!I14,'[4]Lori Britt'!I15,'[4]Nick Mills'!I15,'[4]Mike Lawyer'!I15,'[4]Chris Baker'!I15,'[4]Extra II'!I15,'[4]Melissa Joyner'!I15,[4]Emp10!I15,[4]Emp11!I15,[4]Emp12!I15)</f>
        <v>0</v>
      </c>
      <c r="J15" s="10">
        <v>0</v>
      </c>
      <c r="K15" s="10">
        <v>0</v>
      </c>
      <c r="L15" s="5">
        <v>0</v>
      </c>
      <c r="M15" s="5">
        <v>0</v>
      </c>
      <c r="N15" s="5">
        <v>1</v>
      </c>
      <c r="O15" s="10"/>
      <c r="P15" s="9">
        <f t="shared" si="0"/>
        <v>1</v>
      </c>
      <c r="Q15" s="6"/>
      <c r="R15" s="6"/>
    </row>
    <row r="16" spans="1:18" ht="12" customHeight="1" x14ac:dyDescent="0.25">
      <c r="A16" s="102" t="s">
        <v>26</v>
      </c>
      <c r="B16" s="103"/>
      <c r="C16" s="10">
        <v>2</v>
      </c>
      <c r="D16" s="10">
        <v>1</v>
      </c>
      <c r="E16" s="5">
        <v>0</v>
      </c>
      <c r="F16" s="149">
        <f>SUM('[4]TLL '!F16,'[4]Jodi Pace'!F16,'[4]Rebecca Hersey'!F15,'[4]Lori Britt'!F16,'[4]Nick Mills'!F16,'[4]Mike Lawyer'!F16,'[4]Chris Baker'!F16,'[4]Extra II'!F16,'[4]Melissa Joyner'!F16,[4]Emp10!F16,[4]Emp11!F16,[4]Emp12!F16)</f>
        <v>0</v>
      </c>
      <c r="G16" s="149">
        <f>SUM('[4]TLL '!G16,'[4]Jodi Pace'!G16,'[4]Rebecca Hersey'!G15,'[4]Lori Britt'!G16,'[4]Nick Mills'!G16,'[4]Mike Lawyer'!G16,'[4]Chris Baker'!G16,'[4]Extra II'!G16,'[4]Melissa Joyner'!G16,[4]Emp10!G16,[4]Emp11!G16,[4]Emp12!G16)</f>
        <v>1</v>
      </c>
      <c r="H16" s="149">
        <f>SUM('[4]TLL '!H16,'[4]Jodi Pace'!H16,'[4]Rebecca Hersey'!H15,'[4]Lori Britt'!H16,'[4]Nick Mills'!H16,'[4]Mike Lawyer'!H16,'[4]Chris Baker'!H16,'[4]Extra II'!H16,'[4]Melissa Joyner'!H16,[4]Emp10!H16,[4]Emp11!H16,[4]Emp12!H16)</f>
        <v>1</v>
      </c>
      <c r="I16" s="149">
        <f>SUM('[4]TLL '!I16,'[4]Jodi Pace'!I16,'[4]Rebecca Hersey'!I15,'[4]Lori Britt'!I16,'[4]Nick Mills'!I16,'[4]Mike Lawyer'!I16,'[4]Chris Baker'!I16,'[4]Extra II'!I16,'[4]Melissa Joyner'!I16,[4]Emp10!I16,[4]Emp11!I16,[4]Emp12!I16)</f>
        <v>0</v>
      </c>
      <c r="J16" s="10">
        <v>2</v>
      </c>
      <c r="K16" s="10">
        <v>0</v>
      </c>
      <c r="L16" s="5">
        <v>1</v>
      </c>
      <c r="M16" s="5">
        <v>1</v>
      </c>
      <c r="N16" s="5">
        <v>3</v>
      </c>
      <c r="O16" s="10"/>
      <c r="P16" s="9">
        <f t="shared" si="0"/>
        <v>12</v>
      </c>
      <c r="Q16" s="6"/>
      <c r="R16" s="6"/>
    </row>
    <row r="17" spans="1:18" ht="12" customHeight="1" x14ac:dyDescent="0.25">
      <c r="A17" s="98" t="s">
        <v>27</v>
      </c>
      <c r="B17" s="99"/>
      <c r="C17" s="10">
        <v>1</v>
      </c>
      <c r="D17" s="10">
        <v>1</v>
      </c>
      <c r="E17" s="5">
        <v>2</v>
      </c>
      <c r="F17" s="149">
        <f>SUM('[4]TLL '!F17,'[4]Jodi Pace'!F17,'[4]Rebecca Hersey'!F16,'[4]Lori Britt'!F17,'[4]Nick Mills'!F17,'[4]Mike Lawyer'!F17,'[4]Chris Baker'!F17,'[4]Extra II'!F17,'[4]Melissa Joyner'!F17,[4]Emp10!F17,[4]Emp11!F17,[4]Emp12!F17)</f>
        <v>1</v>
      </c>
      <c r="G17" s="149">
        <f>SUM('[4]TLL '!G17,'[4]Jodi Pace'!G17,'[4]Rebecca Hersey'!G16,'[4]Lori Britt'!G17,'[4]Nick Mills'!G17,'[4]Mike Lawyer'!G17,'[4]Chris Baker'!G17,'[4]Extra II'!G17,'[4]Melissa Joyner'!G17,[4]Emp10!G17,[4]Emp11!G17,[4]Emp12!G17)</f>
        <v>0</v>
      </c>
      <c r="H17" s="149">
        <f>SUM('[4]TLL '!H17,'[4]Jodi Pace'!H17,'[4]Rebecca Hersey'!H16,'[4]Lori Britt'!H17,'[4]Nick Mills'!H17,'[4]Mike Lawyer'!H17,'[4]Chris Baker'!H17,'[4]Extra II'!H17,'[4]Melissa Joyner'!H17,[4]Emp10!H17,[4]Emp11!H17,[4]Emp12!H17)</f>
        <v>2</v>
      </c>
      <c r="I17" s="149">
        <f>SUM('[4]TLL '!I17,'[4]Jodi Pace'!I17,'[4]Rebecca Hersey'!I16,'[4]Lori Britt'!I17,'[4]Nick Mills'!I17,'[4]Mike Lawyer'!I17,'[4]Chris Baker'!I17,'[4]Extra II'!I17,'[4]Melissa Joyner'!I17,[4]Emp10!I17,[4]Emp11!I17,[4]Emp12!I17)</f>
        <v>1</v>
      </c>
      <c r="J17" s="10">
        <v>1</v>
      </c>
      <c r="K17" s="10">
        <v>1</v>
      </c>
      <c r="L17" s="5">
        <v>0</v>
      </c>
      <c r="M17" s="5">
        <v>1</v>
      </c>
      <c r="N17" s="5">
        <v>1</v>
      </c>
      <c r="O17" s="10"/>
      <c r="P17" s="9">
        <f t="shared" si="0"/>
        <v>12</v>
      </c>
      <c r="Q17" s="6"/>
      <c r="R17" s="6"/>
    </row>
    <row r="18" spans="1:18" ht="12" customHeight="1" x14ac:dyDescent="0.25">
      <c r="A18" s="80" t="s">
        <v>28</v>
      </c>
      <c r="B18" s="81"/>
      <c r="C18" s="10">
        <v>0</v>
      </c>
      <c r="D18" s="10">
        <v>0</v>
      </c>
      <c r="E18" s="5">
        <v>0</v>
      </c>
      <c r="F18" s="149">
        <f>SUM('[4]TLL '!F18,'[4]Jodi Pace'!F18,'[4]Rebecca Hersey'!F17,'[4]Lori Britt'!F18,'[4]Nick Mills'!F18,'[4]Mike Lawyer'!F18,'[4]Chris Baker'!F18,'[4]Extra II'!F18,'[4]Melissa Joyner'!F18,[4]Emp10!F18,[4]Emp11!F18,[4]Emp12!F18)</f>
        <v>0</v>
      </c>
      <c r="G18" s="149">
        <f>SUM('[4]TLL '!G18,'[4]Jodi Pace'!G18,'[4]Rebecca Hersey'!G17,'[4]Lori Britt'!G18,'[4]Nick Mills'!G18,'[4]Mike Lawyer'!G18,'[4]Chris Baker'!G18,'[4]Extra II'!G18,'[4]Melissa Joyner'!G18,[4]Emp10!G18,[4]Emp11!G18,[4]Emp12!G18)</f>
        <v>0</v>
      </c>
      <c r="H18" s="149">
        <f>SUM('[4]TLL '!H18,'[4]Jodi Pace'!H18,'[4]Rebecca Hersey'!H17,'[4]Lori Britt'!H18,'[4]Nick Mills'!H18,'[4]Mike Lawyer'!H18,'[4]Chris Baker'!H18,'[4]Extra II'!H18,'[4]Melissa Joyner'!H18,[4]Emp10!H18,[4]Emp11!H18,[4]Emp12!H18)</f>
        <v>0</v>
      </c>
      <c r="I18" s="149">
        <f>SUM('[4]TLL '!I18,'[4]Jodi Pace'!I18,'[4]Rebecca Hersey'!I17,'[4]Lori Britt'!I18,'[4]Nick Mills'!I18,'[4]Mike Lawyer'!I18,'[4]Chris Baker'!I18,'[4]Extra II'!I18,'[4]Melissa Joyner'!I18,[4]Emp10!I18,[4]Emp11!I18,[4]Emp12!I18)</f>
        <v>1</v>
      </c>
      <c r="J18" s="10">
        <v>0</v>
      </c>
      <c r="K18" s="10">
        <v>0</v>
      </c>
      <c r="L18" s="5">
        <v>0</v>
      </c>
      <c r="M18" s="5">
        <v>0</v>
      </c>
      <c r="N18" s="5">
        <v>0</v>
      </c>
      <c r="O18" s="10"/>
      <c r="P18" s="9">
        <f t="shared" si="0"/>
        <v>1</v>
      </c>
      <c r="Q18" s="6"/>
      <c r="R18" s="6"/>
    </row>
    <row r="19" spans="1:18" ht="12" customHeight="1" x14ac:dyDescent="0.25">
      <c r="A19" s="80" t="s">
        <v>29</v>
      </c>
      <c r="B19" s="81"/>
      <c r="C19" s="10">
        <v>1</v>
      </c>
      <c r="D19" s="10">
        <v>1</v>
      </c>
      <c r="E19" s="5">
        <v>1</v>
      </c>
      <c r="F19" s="149">
        <f>SUM('[4]TLL '!F19,'[4]Jodi Pace'!F19,'[4]Rebecca Hersey'!F18,'[4]Lori Britt'!F19,'[4]Nick Mills'!F19,'[4]Mike Lawyer'!F19,'[4]Chris Baker'!F19,'[4]Extra II'!F19,'[4]Melissa Joyner'!F19,[4]Emp10!F19,[4]Emp11!F19,[4]Emp12!F19)</f>
        <v>0</v>
      </c>
      <c r="G19" s="149">
        <f>SUM('[4]TLL '!G19,'[4]Jodi Pace'!G19,'[4]Rebecca Hersey'!G18,'[4]Lori Britt'!G19,'[4]Nick Mills'!G19,'[4]Mike Lawyer'!G19,'[4]Chris Baker'!G19,'[4]Extra II'!G19,'[4]Melissa Joyner'!G19,[4]Emp10!G19,[4]Emp11!G19,[4]Emp12!G19)</f>
        <v>0</v>
      </c>
      <c r="H19" s="149">
        <f>SUM('[4]TLL '!H19,'[4]Jodi Pace'!H19,'[4]Rebecca Hersey'!H18,'[4]Lori Britt'!H19,'[4]Nick Mills'!H19,'[4]Mike Lawyer'!H19,'[4]Chris Baker'!H19,'[4]Extra II'!H19,'[4]Melissa Joyner'!H19,[4]Emp10!H19,[4]Emp11!H19,[4]Emp12!H19)</f>
        <v>0</v>
      </c>
      <c r="I19" s="149">
        <f>SUM('[4]TLL '!I19,'[4]Jodi Pace'!I19,'[4]Rebecca Hersey'!I18,'[4]Lori Britt'!I19,'[4]Nick Mills'!I19,'[4]Mike Lawyer'!I19,'[4]Chris Baker'!I19,'[4]Extra II'!I19,'[4]Melissa Joyner'!I19,[4]Emp10!I19,[4]Emp11!I19,[4]Emp12!I19)</f>
        <v>1</v>
      </c>
      <c r="J19" s="10">
        <v>3</v>
      </c>
      <c r="K19" s="10">
        <v>0</v>
      </c>
      <c r="L19" s="5">
        <v>3</v>
      </c>
      <c r="M19" s="5">
        <v>0</v>
      </c>
      <c r="N19" s="5">
        <v>0</v>
      </c>
      <c r="O19" s="10"/>
      <c r="P19" s="9">
        <f t="shared" si="0"/>
        <v>10</v>
      </c>
      <c r="Q19" s="6"/>
      <c r="R19" s="6"/>
    </row>
    <row r="20" spans="1:18" ht="12" customHeight="1" x14ac:dyDescent="0.25">
      <c r="A20" s="92" t="s">
        <v>30</v>
      </c>
      <c r="B20" s="13"/>
      <c r="C20" s="10">
        <v>1</v>
      </c>
      <c r="D20" s="10">
        <v>1</v>
      </c>
      <c r="E20" s="5">
        <v>1</v>
      </c>
      <c r="F20" s="149">
        <f>SUM('[4]TLL '!F20,'[4]Jodi Pace'!F20,'[4]Rebecca Hersey'!F19,'[4]Lori Britt'!F20,'[4]Nick Mills'!F20,'[4]Mike Lawyer'!F20,'[4]Chris Baker'!F20,'[4]Extra II'!F20,'[4]Melissa Joyner'!F20,[4]Emp10!F20,[4]Emp11!F20,[4]Emp12!F20)</f>
        <v>0</v>
      </c>
      <c r="G20" s="149">
        <f>SUM('[4]TLL '!G20,'[4]Jodi Pace'!G20,'[4]Rebecca Hersey'!G19,'[4]Lori Britt'!G20,'[4]Nick Mills'!G20,'[4]Mike Lawyer'!G20,'[4]Chris Baker'!G20,'[4]Extra II'!G20,'[4]Melissa Joyner'!G20,[4]Emp10!G20,[4]Emp11!G20,[4]Emp12!G20)</f>
        <v>0</v>
      </c>
      <c r="H20" s="149">
        <f>SUM('[4]TLL '!H20,'[4]Jodi Pace'!H20,'[4]Rebecca Hersey'!H19,'[4]Lori Britt'!H20,'[4]Nick Mills'!H20,'[4]Mike Lawyer'!H20,'[4]Chris Baker'!H20,'[4]Extra II'!H20,'[4]Melissa Joyner'!H20,[4]Emp10!H20,[4]Emp11!H20,[4]Emp12!H20)</f>
        <v>0</v>
      </c>
      <c r="I20" s="149">
        <f>SUM('[4]TLL '!I20,'[4]Jodi Pace'!I20,'[4]Rebecca Hersey'!I19,'[4]Lori Britt'!I20,'[4]Nick Mills'!I20,'[4]Mike Lawyer'!I20,'[4]Chris Baker'!I20,'[4]Extra II'!I20,'[4]Melissa Joyner'!I20,[4]Emp10!I20,[4]Emp11!I20,[4]Emp12!I20)</f>
        <v>0</v>
      </c>
      <c r="J20" s="10">
        <v>0</v>
      </c>
      <c r="K20" s="10">
        <v>0</v>
      </c>
      <c r="L20" s="5">
        <v>0</v>
      </c>
      <c r="M20" s="5">
        <v>0</v>
      </c>
      <c r="N20" s="5">
        <v>0</v>
      </c>
      <c r="O20" s="10"/>
      <c r="P20" s="9">
        <f t="shared" si="0"/>
        <v>3</v>
      </c>
      <c r="Q20" s="6"/>
      <c r="R20" s="6"/>
    </row>
    <row r="21" spans="1:18" ht="12" customHeight="1" thickBot="1" x14ac:dyDescent="0.3">
      <c r="A21" s="94" t="s">
        <v>31</v>
      </c>
      <c r="B21" s="101"/>
      <c r="C21" s="10">
        <v>2</v>
      </c>
      <c r="D21" s="10">
        <v>2</v>
      </c>
      <c r="E21" s="5">
        <v>1</v>
      </c>
      <c r="F21" s="149">
        <f>SUM('[4]TLL '!F21,'[4]Jodi Pace'!F21,'[4]Rebecca Hersey'!F20,'[4]Lori Britt'!F21,'[4]Nick Mills'!F21,'[4]Mike Lawyer'!F21,'[4]Chris Baker'!F21,'[4]Extra II'!F21,'[4]Melissa Joyner'!F21,[4]Emp10!F21,[4]Emp11!F21,[4]Emp12!F21)</f>
        <v>0</v>
      </c>
      <c r="G21" s="149">
        <f>SUM('[4]TLL '!G21,'[4]Jodi Pace'!G21,'[4]Rebecca Hersey'!G20,'[4]Lori Britt'!G21,'[4]Nick Mills'!G21,'[4]Mike Lawyer'!G21,'[4]Chris Baker'!G21,'[4]Extra II'!G21,'[4]Melissa Joyner'!G21,[4]Emp10!G21,[4]Emp11!G21,[4]Emp12!G21)</f>
        <v>1</v>
      </c>
      <c r="H21" s="149">
        <f>SUM('[4]TLL '!H21,'[4]Jodi Pace'!H21,'[4]Rebecca Hersey'!H20,'[4]Lori Britt'!H21,'[4]Nick Mills'!H21,'[4]Mike Lawyer'!H21,'[4]Chris Baker'!H21,'[4]Extra II'!H21,'[4]Melissa Joyner'!H21,[4]Emp10!H21,[4]Emp11!H21,[4]Emp12!H21)</f>
        <v>0</v>
      </c>
      <c r="I21" s="149">
        <f>SUM('[4]TLL '!I21,'[4]Jodi Pace'!I21,'[4]Rebecca Hersey'!I20,'[4]Lori Britt'!I21,'[4]Nick Mills'!I21,'[4]Mike Lawyer'!I21,'[4]Chris Baker'!I21,'[4]Extra II'!I21,'[4]Melissa Joyner'!I21,[4]Emp10!I21,[4]Emp11!I21,[4]Emp12!I21)</f>
        <v>0</v>
      </c>
      <c r="J21" s="10">
        <v>0</v>
      </c>
      <c r="K21" s="10">
        <v>0</v>
      </c>
      <c r="L21" s="5">
        <v>0</v>
      </c>
      <c r="M21" s="5">
        <v>0</v>
      </c>
      <c r="N21" s="5">
        <v>0</v>
      </c>
      <c r="O21" s="10"/>
      <c r="P21" s="9">
        <f t="shared" si="0"/>
        <v>6</v>
      </c>
      <c r="Q21" s="6"/>
      <c r="R21" s="6"/>
    </row>
    <row r="22" spans="1:18" ht="12" customHeight="1" x14ac:dyDescent="0.25">
      <c r="A22" s="14" t="s">
        <v>32</v>
      </c>
      <c r="B22" s="15"/>
      <c r="C22" s="10">
        <v>0</v>
      </c>
      <c r="D22" s="10">
        <v>0</v>
      </c>
      <c r="E22" s="5">
        <v>0</v>
      </c>
      <c r="F22" s="149">
        <f>SUM('[4]TLL '!F22,'[4]Jodi Pace'!F22,'[4]Rebecca Hersey'!F21,'[4]Lori Britt'!F22,'[4]Nick Mills'!F22,'[4]Mike Lawyer'!F22,'[4]Chris Baker'!F22,'[4]Extra II'!F22,'[4]Melissa Joyner'!F22,[4]Emp10!F22,[4]Emp11!F22,[4]Emp12!F22)</f>
        <v>0</v>
      </c>
      <c r="G22" s="149">
        <f>SUM('[4]TLL '!G22,'[4]Jodi Pace'!G22,'[4]Rebecca Hersey'!G21,'[4]Lori Britt'!G22,'[4]Nick Mills'!G22,'[4]Mike Lawyer'!G22,'[4]Chris Baker'!G22,'[4]Extra II'!G22,'[4]Melissa Joyner'!G22,[4]Emp10!G22,[4]Emp11!G22,[4]Emp12!G22)</f>
        <v>0</v>
      </c>
      <c r="H22" s="149">
        <f>SUM('[4]TLL '!H22,'[4]Jodi Pace'!H22,'[4]Rebecca Hersey'!H21,'[4]Lori Britt'!H22,'[4]Nick Mills'!H22,'[4]Mike Lawyer'!H22,'[4]Chris Baker'!H22,'[4]Extra II'!H22,'[4]Melissa Joyner'!H22,[4]Emp10!H22,[4]Emp11!H22,[4]Emp12!H22)</f>
        <v>0</v>
      </c>
      <c r="I22" s="149">
        <f>SUM('[4]TLL '!I22,'[4]Jodi Pace'!I22,'[4]Rebecca Hersey'!I21,'[4]Lori Britt'!I22,'[4]Nick Mills'!I22,'[4]Mike Lawyer'!I22,'[4]Chris Baker'!I22,'[4]Extra II'!I22,'[4]Melissa Joyner'!I22,[4]Emp10!I22,[4]Emp11!I22,[4]Emp12!I22)</f>
        <v>0</v>
      </c>
      <c r="J22" s="10">
        <v>0</v>
      </c>
      <c r="K22" s="10">
        <v>0</v>
      </c>
      <c r="L22" s="5">
        <v>0</v>
      </c>
      <c r="M22" s="5">
        <v>0</v>
      </c>
      <c r="N22" s="5">
        <v>0</v>
      </c>
      <c r="O22" s="10"/>
      <c r="P22" s="9">
        <f t="shared" si="0"/>
        <v>0</v>
      </c>
      <c r="Q22" s="6"/>
      <c r="R22" s="6"/>
    </row>
    <row r="23" spans="1:18" ht="12" customHeight="1" x14ac:dyDescent="0.25">
      <c r="A23" s="85" t="s">
        <v>33</v>
      </c>
      <c r="B23" s="86"/>
      <c r="C23" s="10"/>
      <c r="D23" s="10"/>
      <c r="E23" s="5"/>
      <c r="F23" s="149"/>
      <c r="G23" s="149"/>
      <c r="H23" s="149"/>
      <c r="I23" s="149"/>
      <c r="J23" s="10"/>
      <c r="K23" s="10"/>
      <c r="L23" s="5"/>
      <c r="M23" s="5"/>
      <c r="N23" s="5"/>
      <c r="O23" s="10"/>
      <c r="P23" s="9"/>
      <c r="Q23" s="6"/>
      <c r="R23" s="6"/>
    </row>
    <row r="24" spans="1:18" ht="12" customHeight="1" x14ac:dyDescent="0.25">
      <c r="A24" s="80" t="s">
        <v>34</v>
      </c>
      <c r="B24" s="83"/>
      <c r="C24" s="10">
        <v>160</v>
      </c>
      <c r="D24" s="10">
        <v>247</v>
      </c>
      <c r="E24" s="5">
        <v>182</v>
      </c>
      <c r="F24" s="149">
        <f>SUM('[4]TLL '!F24,'[4]Jodi Pace'!F24,'[4]Rebecca Hersey'!F23,'[4]Lori Britt'!F24,'[4]Nick Mills'!F24,'[4]Mike Lawyer'!F24,'[4]Chris Baker'!F24,'[4]Extra II'!F24,'[4]Melissa Joyner'!F24,[4]Emp10!F24,[4]Emp11!F24,[4]Emp12!F24)</f>
        <v>89</v>
      </c>
      <c r="G24" s="149">
        <f>SUM('[4]TLL '!G24,'[4]Jodi Pace'!G24,'[4]Rebecca Hersey'!G23,'[4]Lori Britt'!G24,'[4]Nick Mills'!G24,'[4]Mike Lawyer'!G24,'[4]Chris Baker'!G24,'[4]Extra II'!G24,'[4]Melissa Joyner'!G24,[4]Emp10!G24,[4]Emp11!G24,[4]Emp12!G24)</f>
        <v>158</v>
      </c>
      <c r="H24" s="149">
        <f>SUM('[4]TLL '!H24,'[4]Jodi Pace'!H24,'[4]Rebecca Hersey'!H23,'[4]Lori Britt'!H24,'[4]Nick Mills'!H24,'[4]Mike Lawyer'!H24,'[4]Chris Baker'!H24,'[4]Extra II'!H24,'[4]Melissa Joyner'!H24,[4]Emp10!H24,[4]Emp11!H24,[4]Emp12!H24)</f>
        <v>174</v>
      </c>
      <c r="I24" s="149">
        <f>SUM('[4]TLL '!I24,'[4]Jodi Pace'!I24,'[4]Rebecca Hersey'!I23,'[4]Lori Britt'!I24,'[4]Nick Mills'!I24,'[4]Mike Lawyer'!I24,'[4]Chris Baker'!I24,'[4]Extra II'!I24,'[4]Melissa Joyner'!I24,[4]Emp10!I24,[4]Emp11!I24,[4]Emp12!I24)</f>
        <v>364</v>
      </c>
      <c r="J24" s="10">
        <v>272</v>
      </c>
      <c r="K24" s="10">
        <v>338</v>
      </c>
      <c r="L24" s="5">
        <v>137</v>
      </c>
      <c r="M24" s="5">
        <v>205</v>
      </c>
      <c r="N24" s="5">
        <v>145</v>
      </c>
      <c r="O24" s="10"/>
      <c r="P24" s="9">
        <f t="shared" si="0"/>
        <v>2471</v>
      </c>
      <c r="Q24" s="6"/>
      <c r="R24" s="6"/>
    </row>
    <row r="25" spans="1:18" ht="12" customHeight="1" x14ac:dyDescent="0.25">
      <c r="A25" s="80" t="s">
        <v>35</v>
      </c>
      <c r="B25" s="83"/>
      <c r="C25" s="10">
        <v>0</v>
      </c>
      <c r="D25" s="10">
        <v>1</v>
      </c>
      <c r="E25" s="5">
        <v>0</v>
      </c>
      <c r="F25" s="149">
        <f>SUM('[4]TLL '!F25,'[4]Jodi Pace'!F25,'[4]Rebecca Hersey'!F24,'[4]Lori Britt'!F25,'[4]Nick Mills'!F25,'[4]Mike Lawyer'!F25,'[4]Chris Baker'!F25,'[4]Extra II'!F25,'[4]Melissa Joyner'!F25,[4]Emp10!F25,[4]Emp11!F25,[4]Emp12!F25)</f>
        <v>0</v>
      </c>
      <c r="G25" s="149">
        <f>SUM('[4]TLL '!G25,'[4]Jodi Pace'!G25,'[4]Rebecca Hersey'!G24,'[4]Lori Britt'!G25,'[4]Nick Mills'!G25,'[4]Mike Lawyer'!G25,'[4]Chris Baker'!G25,'[4]Extra II'!G25,'[4]Melissa Joyner'!G25,[4]Emp10!G25,[4]Emp11!G25,[4]Emp12!G25)</f>
        <v>0</v>
      </c>
      <c r="H25" s="149">
        <f>SUM('[4]TLL '!H25,'[4]Jodi Pace'!H25,'[4]Rebecca Hersey'!H24,'[4]Lori Britt'!H25,'[4]Nick Mills'!H25,'[4]Mike Lawyer'!H25,'[4]Chris Baker'!H25,'[4]Extra II'!H25,'[4]Melissa Joyner'!H25,[4]Emp10!H25,[4]Emp11!H25,[4]Emp12!H25)</f>
        <v>0</v>
      </c>
      <c r="I25" s="149">
        <f>SUM('[4]TLL '!I25,'[4]Jodi Pace'!I25,'[4]Rebecca Hersey'!I24,'[4]Lori Britt'!I25,'[4]Nick Mills'!I25,'[4]Mike Lawyer'!I25,'[4]Chris Baker'!I25,'[4]Extra II'!I25,'[4]Melissa Joyner'!I25,[4]Emp10!I25,[4]Emp11!I25,[4]Emp12!I25)</f>
        <v>0</v>
      </c>
      <c r="J25" s="10">
        <v>0</v>
      </c>
      <c r="K25" s="10">
        <v>3</v>
      </c>
      <c r="L25" s="5">
        <v>0</v>
      </c>
      <c r="M25" s="5">
        <v>1</v>
      </c>
      <c r="N25" s="5">
        <v>0</v>
      </c>
      <c r="O25" s="10"/>
      <c r="P25" s="9">
        <f t="shared" si="0"/>
        <v>5</v>
      </c>
      <c r="Q25" s="6"/>
      <c r="R25" s="6"/>
    </row>
    <row r="26" spans="1:18" ht="12" customHeight="1" x14ac:dyDescent="0.25">
      <c r="A26" s="80" t="s">
        <v>36</v>
      </c>
      <c r="B26" s="83"/>
      <c r="C26" s="10">
        <v>0</v>
      </c>
      <c r="D26" s="10">
        <v>1</v>
      </c>
      <c r="E26" s="5">
        <v>0</v>
      </c>
      <c r="F26" s="149">
        <f>SUM('[4]TLL '!F26,'[4]Jodi Pace'!F26,'[4]Rebecca Hersey'!F25,'[4]Lori Britt'!F26,'[4]Nick Mills'!F26,'[4]Mike Lawyer'!F26,'[4]Chris Baker'!F26,'[4]Extra II'!F26,'[4]Melissa Joyner'!F26,[4]Emp10!F26,[4]Emp11!F26,[4]Emp12!F26)</f>
        <v>0</v>
      </c>
      <c r="G26" s="149">
        <f>SUM('[4]TLL '!G26,'[4]Jodi Pace'!G26,'[4]Rebecca Hersey'!G25,'[4]Lori Britt'!G26,'[4]Nick Mills'!G26,'[4]Mike Lawyer'!G26,'[4]Chris Baker'!G26,'[4]Extra II'!G26,'[4]Melissa Joyner'!G26,[4]Emp10!G26,[4]Emp11!G26,[4]Emp12!G26)</f>
        <v>0</v>
      </c>
      <c r="H26" s="149">
        <f>SUM('[4]TLL '!H26,'[4]Jodi Pace'!H26,'[4]Rebecca Hersey'!H25,'[4]Lori Britt'!H26,'[4]Nick Mills'!H26,'[4]Mike Lawyer'!H26,'[4]Chris Baker'!H26,'[4]Extra II'!H26,'[4]Melissa Joyner'!H26,[4]Emp10!H26,[4]Emp11!H26,[4]Emp12!H26)</f>
        <v>0</v>
      </c>
      <c r="I26" s="149">
        <f>SUM('[4]TLL '!I26,'[4]Jodi Pace'!I26,'[4]Rebecca Hersey'!I25,'[4]Lori Britt'!I26,'[4]Nick Mills'!I26,'[4]Mike Lawyer'!I26,'[4]Chris Baker'!I26,'[4]Extra II'!I26,'[4]Melissa Joyner'!I26,[4]Emp10!I26,[4]Emp11!I26,[4]Emp12!I26)</f>
        <v>0</v>
      </c>
      <c r="J26" s="10">
        <v>0</v>
      </c>
      <c r="K26" s="10">
        <v>0</v>
      </c>
      <c r="L26" s="5">
        <v>0</v>
      </c>
      <c r="M26" s="5">
        <v>0</v>
      </c>
      <c r="N26" s="5">
        <v>0</v>
      </c>
      <c r="O26" s="10"/>
      <c r="P26" s="9">
        <f t="shared" si="0"/>
        <v>1</v>
      </c>
      <c r="Q26" s="6"/>
      <c r="R26" s="6"/>
    </row>
    <row r="27" spans="1:18" ht="12" customHeight="1" x14ac:dyDescent="0.25">
      <c r="A27" s="80" t="s">
        <v>37</v>
      </c>
      <c r="B27" s="83"/>
      <c r="C27" s="10">
        <v>0</v>
      </c>
      <c r="D27" s="10">
        <v>0</v>
      </c>
      <c r="E27" s="5">
        <v>0</v>
      </c>
      <c r="F27" s="149">
        <f>SUM('[4]TLL '!F27,'[4]Jodi Pace'!F27,'[4]Rebecca Hersey'!F26,'[4]Lori Britt'!F27,'[4]Nick Mills'!F27,'[4]Mike Lawyer'!F27,'[4]Chris Baker'!F27,'[4]Extra II'!F27,'[4]Melissa Joyner'!F27,[4]Emp10!F27,[4]Emp11!F27,[4]Emp12!F27)</f>
        <v>0</v>
      </c>
      <c r="G27" s="149">
        <f>SUM('[4]TLL '!G27,'[4]Jodi Pace'!G27,'[4]Rebecca Hersey'!G26,'[4]Lori Britt'!G27,'[4]Nick Mills'!G27,'[4]Mike Lawyer'!G27,'[4]Chris Baker'!G27,'[4]Extra II'!G27,'[4]Melissa Joyner'!G27,[4]Emp10!G27,[4]Emp11!G27,[4]Emp12!G27)</f>
        <v>0</v>
      </c>
      <c r="H27" s="149">
        <f>SUM('[4]TLL '!H27,'[4]Jodi Pace'!H27,'[4]Rebecca Hersey'!H26,'[4]Lori Britt'!H27,'[4]Nick Mills'!H27,'[4]Mike Lawyer'!H27,'[4]Chris Baker'!H27,'[4]Extra II'!H27,'[4]Melissa Joyner'!H27,[4]Emp10!H27,[4]Emp11!H27,[4]Emp12!H27)</f>
        <v>0</v>
      </c>
      <c r="I27" s="149">
        <f>SUM('[4]TLL '!I27,'[4]Jodi Pace'!I27,'[4]Rebecca Hersey'!I26,'[4]Lori Britt'!I27,'[4]Nick Mills'!I27,'[4]Mike Lawyer'!I27,'[4]Chris Baker'!I27,'[4]Extra II'!I27,'[4]Melissa Joyner'!I27,[4]Emp10!I27,[4]Emp11!I27,[4]Emp12!I27)</f>
        <v>0</v>
      </c>
      <c r="J27" s="10">
        <v>0</v>
      </c>
      <c r="K27" s="10">
        <v>0</v>
      </c>
      <c r="L27" s="5">
        <v>0</v>
      </c>
      <c r="M27" s="5">
        <v>0</v>
      </c>
      <c r="N27" s="5">
        <v>0</v>
      </c>
      <c r="O27" s="10"/>
      <c r="P27" s="9">
        <f t="shared" si="0"/>
        <v>0</v>
      </c>
      <c r="Q27" s="6"/>
      <c r="R27" s="6"/>
    </row>
    <row r="28" spans="1:18" ht="12" customHeight="1" x14ac:dyDescent="0.25">
      <c r="A28" s="80" t="s">
        <v>38</v>
      </c>
      <c r="B28" s="83"/>
      <c r="C28" s="10">
        <v>6</v>
      </c>
      <c r="D28" s="10">
        <v>8</v>
      </c>
      <c r="E28" s="5">
        <v>7</v>
      </c>
      <c r="F28" s="149">
        <f>SUM('[4]TLL '!F28,'[4]Jodi Pace'!F28,'[4]Rebecca Hersey'!F27,'[4]Lori Britt'!F28,'[4]Nick Mills'!F28,'[4]Mike Lawyer'!F28,'[4]Chris Baker'!F28,'[4]Extra II'!F28,'[4]Melissa Joyner'!F28,[4]Emp10!F28,[4]Emp11!F28,[4]Emp12!F28)</f>
        <v>8</v>
      </c>
      <c r="G28" s="149">
        <f>SUM('[4]TLL '!G28,'[4]Jodi Pace'!G28,'[4]Rebecca Hersey'!G27,'[4]Lori Britt'!G28,'[4]Nick Mills'!G28,'[4]Mike Lawyer'!G28,'[4]Chris Baker'!G28,'[4]Extra II'!G28,'[4]Melissa Joyner'!G28,[4]Emp10!G28,[4]Emp11!G28,[4]Emp12!G28)</f>
        <v>7</v>
      </c>
      <c r="H28" s="149">
        <f>SUM('[4]TLL '!H28,'[4]Jodi Pace'!H28,'[4]Rebecca Hersey'!H27,'[4]Lori Britt'!H28,'[4]Nick Mills'!H28,'[4]Mike Lawyer'!H28,'[4]Chris Baker'!H28,'[4]Extra II'!H28,'[4]Melissa Joyner'!H28,[4]Emp10!H28,[4]Emp11!H28,[4]Emp12!H28)</f>
        <v>3</v>
      </c>
      <c r="I28" s="149">
        <f>SUM('[4]TLL '!I28,'[4]Jodi Pace'!I28,'[4]Rebecca Hersey'!I27,'[4]Lori Britt'!I28,'[4]Nick Mills'!I28,'[4]Mike Lawyer'!I28,'[4]Chris Baker'!I28,'[4]Extra II'!I28,'[4]Melissa Joyner'!I28,[4]Emp10!I28,[4]Emp11!I28,[4]Emp12!I28)</f>
        <v>4</v>
      </c>
      <c r="J28" s="10">
        <v>9</v>
      </c>
      <c r="K28" s="10">
        <v>28</v>
      </c>
      <c r="L28" s="5">
        <v>13</v>
      </c>
      <c r="M28" s="5">
        <v>6</v>
      </c>
      <c r="N28" s="5">
        <v>0</v>
      </c>
      <c r="O28" s="10"/>
      <c r="P28" s="9">
        <f t="shared" si="0"/>
        <v>99</v>
      </c>
      <c r="Q28" s="6"/>
      <c r="R28" s="6"/>
    </row>
    <row r="29" spans="1:18" ht="12" customHeight="1" x14ac:dyDescent="0.25">
      <c r="A29" s="80" t="s">
        <v>39</v>
      </c>
      <c r="B29" s="81"/>
      <c r="C29" s="10">
        <v>18</v>
      </c>
      <c r="D29" s="10">
        <v>10</v>
      </c>
      <c r="E29" s="5">
        <v>2</v>
      </c>
      <c r="F29" s="149">
        <f>SUM('[4]TLL '!F31,'[4]Jodi Pace'!F31,'[4]Rebecca Hersey'!F30,'[4]Lori Britt'!F31,'[4]Nick Mills'!F31,'[4]Mike Lawyer'!F31,'[4]Chris Baker'!F31,'[4]Extra II'!F31,'[4]Melissa Joyner'!F31,[4]Emp10!F31,[4]Emp11!F31,[4]Emp12!F31)</f>
        <v>0</v>
      </c>
      <c r="G29" s="149">
        <f>SUM('[4]TLL '!G31,'[4]Jodi Pace'!G31,'[4]Rebecca Hersey'!G30,'[4]Lori Britt'!G31,'[4]Nick Mills'!G31,'[4]Mike Lawyer'!G31,'[4]Chris Baker'!G31,'[4]Extra II'!G31,'[4]Melissa Joyner'!G31,[4]Emp10!G31,[4]Emp11!G31,[4]Emp12!G31)</f>
        <v>0</v>
      </c>
      <c r="H29" s="149">
        <f>SUM('[4]TLL '!H31,'[4]Jodi Pace'!H31,'[4]Rebecca Hersey'!H30,'[4]Lori Britt'!H31,'[4]Nick Mills'!H31,'[4]Mike Lawyer'!H31,'[4]Chris Baker'!H31,'[4]Extra II'!H31,'[4]Melissa Joyner'!H31,[4]Emp10!H31,[4]Emp11!H31,[4]Emp12!H31)</f>
        <v>5</v>
      </c>
      <c r="I29" s="149">
        <f>SUM('[4]TLL '!I31,'[4]Jodi Pace'!I31,'[4]Rebecca Hersey'!I30,'[4]Lori Britt'!I31,'[4]Nick Mills'!I31,'[4]Mike Lawyer'!I31,'[4]Chris Baker'!I31,'[4]Extra II'!I31,'[4]Melissa Joyner'!I31,[4]Emp10!I31,[4]Emp11!I31,[4]Emp12!I31)</f>
        <v>5</v>
      </c>
      <c r="J29" s="10">
        <v>4</v>
      </c>
      <c r="K29" s="10">
        <v>36</v>
      </c>
      <c r="L29" s="5">
        <v>12</v>
      </c>
      <c r="M29" s="5">
        <v>26</v>
      </c>
      <c r="N29" s="5">
        <v>10</v>
      </c>
      <c r="O29" s="10"/>
      <c r="P29" s="9">
        <f t="shared" si="0"/>
        <v>128</v>
      </c>
      <c r="Q29" s="6"/>
      <c r="R29" s="6"/>
    </row>
    <row r="30" spans="1:18" ht="12" customHeight="1" x14ac:dyDescent="0.25">
      <c r="A30" s="80" t="s">
        <v>40</v>
      </c>
      <c r="B30" s="83"/>
      <c r="C30" s="10">
        <v>6</v>
      </c>
      <c r="D30" s="10">
        <v>9</v>
      </c>
      <c r="E30" s="5">
        <v>0</v>
      </c>
      <c r="F30" s="149">
        <f>SUM('[4]TLL '!F32,'[4]Jodi Pace'!F32,'[4]Rebecca Hersey'!F31,'[4]Lori Britt'!F32,'[4]Nick Mills'!F32,'[4]Mike Lawyer'!F32,'[4]Chris Baker'!F32,'[4]Extra II'!F32,'[4]Melissa Joyner'!F32,[4]Emp10!F32,[4]Emp11!F32,[4]Emp12!F32)</f>
        <v>0</v>
      </c>
      <c r="G30" s="149">
        <f>SUM('[4]TLL '!G32,'[4]Jodi Pace'!G32,'[4]Rebecca Hersey'!G31,'[4]Lori Britt'!G32,'[4]Nick Mills'!G32,'[4]Mike Lawyer'!G32,'[4]Chris Baker'!G32,'[4]Extra II'!G32,'[4]Melissa Joyner'!G32,[4]Emp10!G32,[4]Emp11!G32,[4]Emp12!G32)</f>
        <v>0</v>
      </c>
      <c r="H30" s="149">
        <f>SUM('[4]TLL '!H32,'[4]Jodi Pace'!H32,'[4]Rebecca Hersey'!H31,'[4]Lori Britt'!H32,'[4]Nick Mills'!H32,'[4]Mike Lawyer'!H32,'[4]Chris Baker'!H32,'[4]Extra II'!H32,'[4]Melissa Joyner'!H32,[4]Emp10!H32,[4]Emp11!H32,[4]Emp12!H32)</f>
        <v>0</v>
      </c>
      <c r="I30" s="149">
        <f>SUM('[4]TLL '!I32,'[4]Jodi Pace'!I32,'[4]Rebecca Hersey'!I31,'[4]Lori Britt'!I32,'[4]Nick Mills'!I32,'[4]Mike Lawyer'!I32,'[4]Chris Baker'!I32,'[4]Extra II'!I32,'[4]Melissa Joyner'!I32,[4]Emp10!I32,[4]Emp11!I32,[4]Emp12!I32)</f>
        <v>2</v>
      </c>
      <c r="J30" s="10">
        <v>1</v>
      </c>
      <c r="K30" s="10">
        <v>30</v>
      </c>
      <c r="L30" s="5">
        <v>6</v>
      </c>
      <c r="M30" s="5">
        <v>12</v>
      </c>
      <c r="N30" s="5">
        <v>1</v>
      </c>
      <c r="O30" s="10"/>
      <c r="P30" s="9">
        <f t="shared" si="0"/>
        <v>67</v>
      </c>
      <c r="Q30" s="6"/>
      <c r="R30" s="6"/>
    </row>
    <row r="31" spans="1:18" ht="12" customHeight="1" x14ac:dyDescent="0.25">
      <c r="A31" s="80" t="s">
        <v>41</v>
      </c>
      <c r="B31" s="83"/>
      <c r="C31" s="10">
        <v>0</v>
      </c>
      <c r="D31" s="10">
        <v>0</v>
      </c>
      <c r="E31" s="5">
        <v>0</v>
      </c>
      <c r="F31" s="149">
        <f>SUM('[4]TLL '!F33,'[4]Jodi Pace'!F33,'[4]Rebecca Hersey'!F32,'[4]Lori Britt'!F33,'[4]Nick Mills'!F33,'[4]Mike Lawyer'!F33,'[4]Chris Baker'!F33,'[4]Extra II'!F33,'[4]Melissa Joyner'!F33,[4]Emp10!F33,[4]Emp11!F33,[4]Emp12!F33)</f>
        <v>0</v>
      </c>
      <c r="G31" s="149">
        <f>SUM('[4]TLL '!G33,'[4]Jodi Pace'!G33,'[4]Rebecca Hersey'!G32,'[4]Lori Britt'!G33,'[4]Nick Mills'!G33,'[4]Mike Lawyer'!G33,'[4]Chris Baker'!G33,'[4]Extra II'!G33,'[4]Melissa Joyner'!G33,[4]Emp10!G33,[4]Emp11!G33,[4]Emp12!G33)</f>
        <v>1</v>
      </c>
      <c r="H31" s="149">
        <f>SUM('[4]TLL '!H33,'[4]Jodi Pace'!H33,'[4]Rebecca Hersey'!H32,'[4]Lori Britt'!H33,'[4]Nick Mills'!H33,'[4]Mike Lawyer'!H33,'[4]Chris Baker'!H33,'[4]Extra II'!H33,'[4]Melissa Joyner'!H33,[4]Emp10!H33,[4]Emp11!H33,[4]Emp12!H33)</f>
        <v>0</v>
      </c>
      <c r="I31" s="149">
        <f>SUM('[4]TLL '!I33,'[4]Jodi Pace'!I33,'[4]Rebecca Hersey'!I32,'[4]Lori Britt'!I33,'[4]Nick Mills'!I33,'[4]Mike Lawyer'!I33,'[4]Chris Baker'!I33,'[4]Extra II'!I33,'[4]Melissa Joyner'!I33,[4]Emp10!I33,[4]Emp11!I33,[4]Emp12!I33)</f>
        <v>0</v>
      </c>
      <c r="J31" s="10">
        <v>0</v>
      </c>
      <c r="K31" s="10">
        <v>1</v>
      </c>
      <c r="L31" s="5">
        <v>0</v>
      </c>
      <c r="M31" s="5">
        <v>0</v>
      </c>
      <c r="N31" s="5">
        <v>0</v>
      </c>
      <c r="O31" s="10"/>
      <c r="P31" s="9">
        <f t="shared" si="0"/>
        <v>2</v>
      </c>
      <c r="Q31" s="6"/>
      <c r="R31" s="6"/>
    </row>
    <row r="32" spans="1:18" ht="12" customHeight="1" x14ac:dyDescent="0.25">
      <c r="A32" s="80" t="s">
        <v>42</v>
      </c>
      <c r="B32" s="81"/>
      <c r="C32" s="10">
        <v>44</v>
      </c>
      <c r="D32" s="10">
        <v>22</v>
      </c>
      <c r="E32" s="5">
        <v>27</v>
      </c>
      <c r="F32" s="149">
        <f>SUM('[4]TLL '!F36,'[4]Jodi Pace'!F36,'[4]Rebecca Hersey'!F35,'[4]Lori Britt'!F36,'[4]Nick Mills'!F36,'[4]Mike Lawyer'!F36,'[4]Chris Baker'!F36,'[4]Extra II'!F36,'[4]Melissa Joyner'!F36,[4]Emp10!F36,[4]Emp11!F36,[4]Emp12!F36)</f>
        <v>92</v>
      </c>
      <c r="G32" s="149">
        <f>SUM('[4]TLL '!G36,'[4]Jodi Pace'!G36,'[4]Rebecca Hersey'!G35,'[4]Lori Britt'!G36,'[4]Nick Mills'!G36,'[4]Mike Lawyer'!G36,'[4]Chris Baker'!G36,'[4]Extra II'!G36,'[4]Melissa Joyner'!G36,[4]Emp10!G36,[4]Emp11!G36,[4]Emp12!G36)</f>
        <v>38</v>
      </c>
      <c r="H32" s="149">
        <f>SUM('[4]TLL '!H36,'[4]Jodi Pace'!H36,'[4]Rebecca Hersey'!H35,'[4]Lori Britt'!H36,'[4]Nick Mills'!H36,'[4]Mike Lawyer'!H36,'[4]Chris Baker'!H36,'[4]Extra II'!H36,'[4]Melissa Joyner'!H36,[4]Emp10!H36,[4]Emp11!H36,[4]Emp12!H36)</f>
        <v>19</v>
      </c>
      <c r="I32" s="149">
        <f>SUM('[4]TLL '!I36,'[4]Jodi Pace'!I36,'[4]Rebecca Hersey'!I35,'[4]Lori Britt'!I36,'[4]Nick Mills'!I36,'[4]Mike Lawyer'!I36,'[4]Chris Baker'!I36,'[4]Extra II'!I36,'[4]Melissa Joyner'!I36,[4]Emp10!I36,[4]Emp11!I36,[4]Emp12!I36)</f>
        <v>47</v>
      </c>
      <c r="J32" s="10">
        <v>27</v>
      </c>
      <c r="K32" s="10">
        <v>19</v>
      </c>
      <c r="L32" s="5">
        <v>19</v>
      </c>
      <c r="M32" s="5">
        <v>29</v>
      </c>
      <c r="N32" s="5">
        <v>25</v>
      </c>
      <c r="O32" s="10"/>
      <c r="P32" s="9">
        <f>SUM(C32:N32)</f>
        <v>408</v>
      </c>
      <c r="Q32" s="6"/>
      <c r="R32" s="6"/>
    </row>
    <row r="33" spans="1:18" ht="12" customHeight="1" x14ac:dyDescent="0.25">
      <c r="A33" s="80" t="s">
        <v>43</v>
      </c>
      <c r="B33" s="81"/>
      <c r="C33" s="10">
        <v>0</v>
      </c>
      <c r="D33" s="10">
        <v>0</v>
      </c>
      <c r="E33" s="5">
        <v>0</v>
      </c>
      <c r="F33" s="149">
        <f>SUM('[4]TLL '!F38,'[4]Jodi Pace'!F38,'[4]Rebecca Hersey'!F37,'[4]Lori Britt'!F38,'[4]Nick Mills'!F38,'[4]Mike Lawyer'!F38,'[4]Chris Baker'!F38,'[4]Extra II'!F38,'[4]Melissa Joyner'!F38,[4]Emp10!F38,[4]Emp11!F38,[4]Emp12!F38)</f>
        <v>0</v>
      </c>
      <c r="G33" s="149">
        <f>SUM('[4]TLL '!G38,'[4]Jodi Pace'!G38,'[4]Rebecca Hersey'!G37,'[4]Lori Britt'!G38,'[4]Nick Mills'!G38,'[4]Mike Lawyer'!G38,'[4]Chris Baker'!G38,'[4]Extra II'!G38,'[4]Melissa Joyner'!G38,[4]Emp10!G38,[4]Emp11!G38,[4]Emp12!G38)</f>
        <v>0</v>
      </c>
      <c r="H33" s="149">
        <f>SUM('[4]TLL '!H38,'[4]Jodi Pace'!H38,'[4]Rebecca Hersey'!H37,'[4]Lori Britt'!H38,'[4]Nick Mills'!H38,'[4]Mike Lawyer'!H38,'[4]Chris Baker'!H38,'[4]Extra II'!H38,'[4]Melissa Joyner'!H38,[4]Emp10!H38,[4]Emp11!H38,[4]Emp12!H38)</f>
        <v>0</v>
      </c>
      <c r="I33" s="149">
        <f>SUM('[4]TLL '!I38,'[4]Jodi Pace'!I38,'[4]Rebecca Hersey'!I37,'[4]Lori Britt'!I38,'[4]Nick Mills'!I38,'[4]Mike Lawyer'!I38,'[4]Chris Baker'!I38,'[4]Extra II'!I38,'[4]Melissa Joyner'!I38,[4]Emp10!I38,[4]Emp11!I38,[4]Emp12!I38)</f>
        <v>0</v>
      </c>
      <c r="J33" s="10">
        <v>0</v>
      </c>
      <c r="K33" s="10">
        <v>0</v>
      </c>
      <c r="L33" s="5">
        <v>0</v>
      </c>
      <c r="M33" s="5">
        <v>0</v>
      </c>
      <c r="N33" s="5">
        <v>0</v>
      </c>
      <c r="O33" s="10"/>
      <c r="P33" s="9">
        <f>SUM(C33:N33)</f>
        <v>0</v>
      </c>
      <c r="Q33" s="6"/>
      <c r="R33" s="6"/>
    </row>
    <row r="34" spans="1:18" ht="12" customHeight="1" x14ac:dyDescent="0.25">
      <c r="A34" s="80" t="s">
        <v>41</v>
      </c>
      <c r="B34" s="81"/>
      <c r="C34" s="10">
        <v>2</v>
      </c>
      <c r="D34" s="10">
        <v>0</v>
      </c>
      <c r="E34" s="5">
        <v>0</v>
      </c>
      <c r="F34" s="149">
        <f>SUM('[4]TLL '!F41,'[4]Jodi Pace'!F41,'[4]Rebecca Hersey'!F40,'[4]Lori Britt'!F41,'[4]Nick Mills'!F41,'[4]Mike Lawyer'!F41,'[4]Chris Baker'!F41,'[4]Extra II'!F41,'[4]Melissa Joyner'!F41,[4]Emp10!F41,[4]Emp11!F41,[4]Emp12!F41)</f>
        <v>2</v>
      </c>
      <c r="G34" s="149">
        <f>SUM('[4]TLL '!G41,'[4]Jodi Pace'!G41,'[4]Rebecca Hersey'!G40,'[4]Lori Britt'!G41,'[4]Nick Mills'!G41,'[4]Mike Lawyer'!G41,'[4]Chris Baker'!G41,'[4]Extra II'!G41,'[4]Melissa Joyner'!G41,[4]Emp10!G41,[4]Emp11!G41,[4]Emp12!G41)</f>
        <v>0</v>
      </c>
      <c r="H34" s="149">
        <f>SUM('[4]TLL '!H41,'[4]Jodi Pace'!H41,'[4]Rebecca Hersey'!H40,'[4]Lori Britt'!H41,'[4]Nick Mills'!H41,'[4]Mike Lawyer'!H41,'[4]Chris Baker'!H41,'[4]Extra II'!H41,'[4]Melissa Joyner'!H41,[4]Emp10!H41,[4]Emp11!H41,[4]Emp12!H41)</f>
        <v>1</v>
      </c>
      <c r="I34" s="149">
        <f>SUM('[4]TLL '!I41,'[4]Jodi Pace'!I41,'[4]Rebecca Hersey'!I40,'[4]Lori Britt'!I41,'[4]Nick Mills'!I41,'[4]Mike Lawyer'!I41,'[4]Chris Baker'!I41,'[4]Extra II'!I41,'[4]Melissa Joyner'!I41,[4]Emp10!I41,[4]Emp11!I41,[4]Emp12!I41)</f>
        <v>0</v>
      </c>
      <c r="J34" s="10">
        <v>0</v>
      </c>
      <c r="K34" s="10">
        <v>2</v>
      </c>
      <c r="L34" s="5">
        <v>1</v>
      </c>
      <c r="M34" s="5">
        <v>0</v>
      </c>
      <c r="N34" s="5">
        <v>2</v>
      </c>
      <c r="O34" s="10"/>
      <c r="P34" s="9">
        <f>SUM(C34:N34)</f>
        <v>10</v>
      </c>
      <c r="Q34" s="6"/>
      <c r="R34" s="6"/>
    </row>
    <row r="35" spans="1:18" ht="12" customHeight="1" x14ac:dyDescent="0.25">
      <c r="A35" s="80" t="s">
        <v>44</v>
      </c>
      <c r="B35" s="81"/>
      <c r="C35" s="10">
        <v>0</v>
      </c>
      <c r="D35" s="10">
        <v>0</v>
      </c>
      <c r="E35" s="5">
        <v>25</v>
      </c>
      <c r="F35" s="149">
        <f>SUM('[4]TLL '!F42,'[4]Jodi Pace'!F42,'[4]Rebecca Hersey'!F41,'[4]Lori Britt'!F42,'[4]Nick Mills'!F42,'[4]Mike Lawyer'!F42,'[4]Chris Baker'!F42,'[4]Extra II'!F42,'[4]Melissa Joyner'!F42,[4]Emp10!F42,[4]Emp11!F42,[4]Emp12!F42)</f>
        <v>175</v>
      </c>
      <c r="G35" s="149">
        <f>SUM('[4]TLL '!G42,'[4]Jodi Pace'!G42,'[4]Rebecca Hersey'!G41,'[4]Lori Britt'!G42,'[4]Nick Mills'!G42,'[4]Mike Lawyer'!G42,'[4]Chris Baker'!G42,'[4]Extra II'!G42,'[4]Melissa Joyner'!G42,[4]Emp10!G42,[4]Emp11!G42,[4]Emp12!G42)</f>
        <v>0</v>
      </c>
      <c r="H35" s="149">
        <f>SUM('[4]TLL '!H42,'[4]Jodi Pace'!H42,'[4]Rebecca Hersey'!H41,'[4]Lori Britt'!H42,'[4]Nick Mills'!H42,'[4]Mike Lawyer'!H42,'[4]Chris Baker'!H42,'[4]Extra II'!H42,'[4]Melissa Joyner'!H42,[4]Emp10!H42,[4]Emp11!H42,[4]Emp12!H42)</f>
        <v>8</v>
      </c>
      <c r="I35" s="149">
        <f>SUM('[4]TLL '!I42,'[4]Jodi Pace'!I42,'[4]Rebecca Hersey'!I41,'[4]Lori Britt'!I42,'[4]Nick Mills'!I42,'[4]Mike Lawyer'!I42,'[4]Chris Baker'!I42,'[4]Extra II'!I42,'[4]Melissa Joyner'!I42,[4]Emp10!I42,[4]Emp11!I42,[4]Emp12!I42)</f>
        <v>2</v>
      </c>
      <c r="J35" s="10">
        <v>0</v>
      </c>
      <c r="K35" s="10">
        <v>1</v>
      </c>
      <c r="L35" s="5">
        <v>17</v>
      </c>
      <c r="M35" s="5">
        <v>0</v>
      </c>
      <c r="N35" s="5">
        <v>0</v>
      </c>
      <c r="O35" s="10"/>
      <c r="P35" s="9">
        <f t="shared" ref="P35" si="1">SUM(C35:N35)</f>
        <v>228</v>
      </c>
      <c r="Q35" s="6"/>
      <c r="R35" s="6"/>
    </row>
    <row r="36" spans="1:18" ht="12" customHeight="1" x14ac:dyDescent="0.25">
      <c r="A36" s="14" t="s">
        <v>45</v>
      </c>
      <c r="C36" s="10">
        <v>35</v>
      </c>
      <c r="D36" s="10">
        <v>76</v>
      </c>
      <c r="E36" s="5">
        <v>20</v>
      </c>
      <c r="F36" s="149">
        <f>SUM('[4]TLL '!F46,'[4]Jodi Pace'!F46,'[4]Rebecca Hersey'!F45,'[4]Lori Britt'!F46,'[4]Nick Mills'!F46,'[4]Mike Lawyer'!F46,'[4]Chris Baker'!F46,'[4]Extra II'!F46,'[4]Melissa Joyner'!F46,[4]Emp10!F46,[4]Emp11!F46,[4]Emp12!F46)</f>
        <v>66</v>
      </c>
      <c r="G36" s="149">
        <f>SUM('[4]TLL '!G46,'[4]Jodi Pace'!G46,'[4]Rebecca Hersey'!G45,'[4]Lori Britt'!G46,'[4]Nick Mills'!G46,'[4]Mike Lawyer'!G46,'[4]Chris Baker'!G46,'[4]Extra II'!G46,'[4]Melissa Joyner'!G46,[4]Emp10!G46,[4]Emp11!G46,[4]Emp12!G46)</f>
        <v>131</v>
      </c>
      <c r="H36" s="149">
        <f>SUM('[4]TLL '!H46,'[4]Jodi Pace'!H46,'[4]Rebecca Hersey'!H45,'[4]Lori Britt'!H46,'[4]Nick Mills'!H46,'[4]Mike Lawyer'!H46,'[4]Chris Baker'!H46,'[4]Extra II'!H46,'[4]Melissa Joyner'!H46,[4]Emp10!H46,[4]Emp11!H46,[4]Emp12!H46)</f>
        <v>69</v>
      </c>
      <c r="I36" s="149">
        <f>SUM('[4]TLL '!I46,'[4]Jodi Pace'!I46,'[4]Rebecca Hersey'!I45,'[4]Lori Britt'!I46,'[4]Nick Mills'!I46,'[4]Mike Lawyer'!I46,'[4]Chris Baker'!I46,'[4]Extra II'!I46,'[4]Melissa Joyner'!I46,[4]Emp10!I46,[4]Emp11!I46,[4]Emp12!I46)</f>
        <v>101</v>
      </c>
      <c r="J36" s="10">
        <v>120</v>
      </c>
      <c r="K36" s="10">
        <v>117</v>
      </c>
      <c r="L36" s="5">
        <v>19</v>
      </c>
      <c r="M36" s="5">
        <v>64</v>
      </c>
      <c r="N36" s="5">
        <v>9</v>
      </c>
      <c r="O36" s="10"/>
      <c r="P36" s="9">
        <f>SUM(C36:N36)</f>
        <v>827</v>
      </c>
      <c r="Q36" s="6"/>
      <c r="R36" s="6"/>
    </row>
    <row r="37" spans="1:18" ht="12" customHeight="1" x14ac:dyDescent="0.25">
      <c r="A37" s="14" t="s">
        <v>46</v>
      </c>
      <c r="C37" s="10">
        <v>1</v>
      </c>
      <c r="D37" s="10">
        <v>0</v>
      </c>
      <c r="E37" s="5">
        <v>0</v>
      </c>
      <c r="F37" s="149">
        <f>SUM('[4]TLL '!F47,'[4]Jodi Pace'!F47,'[4]Rebecca Hersey'!F46,'[4]Lori Britt'!F47,'[4]Nick Mills'!F47,'[4]Mike Lawyer'!F47,'[4]Chris Baker'!F47,'[4]Extra II'!F47,'[4]Melissa Joyner'!F47,[4]Emp10!F47,[4]Emp11!F47,[4]Emp12!F47)</f>
        <v>1</v>
      </c>
      <c r="G37" s="149">
        <f>SUM('[4]TLL '!G47,'[4]Jodi Pace'!G47,'[4]Rebecca Hersey'!G46,'[4]Lori Britt'!G47,'[4]Nick Mills'!G47,'[4]Mike Lawyer'!G47,'[4]Chris Baker'!G47,'[4]Extra II'!G47,'[4]Melissa Joyner'!G47,[4]Emp10!G47,[4]Emp11!G47,[4]Emp12!G47)</f>
        <v>0</v>
      </c>
      <c r="H37" s="149">
        <f>SUM('[4]TLL '!H47,'[4]Jodi Pace'!H47,'[4]Rebecca Hersey'!H46,'[4]Lori Britt'!H47,'[4]Nick Mills'!H47,'[4]Mike Lawyer'!H47,'[4]Chris Baker'!H47,'[4]Extra II'!H47,'[4]Melissa Joyner'!H47,[4]Emp10!H47,[4]Emp11!H47,[4]Emp12!H47)</f>
        <v>0</v>
      </c>
      <c r="I37" s="149">
        <f>SUM('[4]TLL '!I47,'[4]Jodi Pace'!I47,'[4]Rebecca Hersey'!I46,'[4]Lori Britt'!I47,'[4]Nick Mills'!I47,'[4]Mike Lawyer'!I47,'[4]Chris Baker'!I47,'[4]Extra II'!I47,'[4]Melissa Joyner'!I47,[4]Emp10!I47,[4]Emp11!I47,[4]Emp12!I47)</f>
        <v>0</v>
      </c>
      <c r="J37" s="10">
        <v>1</v>
      </c>
      <c r="K37" s="10">
        <v>1</v>
      </c>
      <c r="L37" s="5">
        <v>0</v>
      </c>
      <c r="M37" s="5">
        <v>0</v>
      </c>
      <c r="N37" s="5">
        <v>0</v>
      </c>
      <c r="O37" s="10"/>
      <c r="P37" s="9">
        <f>SUM(C37:N37)</f>
        <v>4</v>
      </c>
      <c r="Q37" s="6"/>
      <c r="R37" s="6"/>
    </row>
    <row r="38" spans="1:18" ht="12" customHeight="1" x14ac:dyDescent="0.25">
      <c r="A38" s="14" t="s">
        <v>47</v>
      </c>
      <c r="C38" s="10">
        <v>4</v>
      </c>
      <c r="D38" s="10">
        <v>5</v>
      </c>
      <c r="E38" s="5">
        <v>4</v>
      </c>
      <c r="F38" s="149">
        <f>SUM('[4]TLL '!F48,'[4]Jodi Pace'!F48,'[4]Rebecca Hersey'!F47,'[4]Lori Britt'!F48,'[4]Nick Mills'!F48,'[4]Mike Lawyer'!F48,'[4]Chris Baker'!F48,'[4]Extra II'!F48,'[4]Melissa Joyner'!F48,[4]Emp10!F48,[4]Emp11!F48,[4]Emp12!F48)</f>
        <v>0</v>
      </c>
      <c r="G38" s="149">
        <f>SUM('[4]TLL '!G48,'[4]Jodi Pace'!G48,'[4]Rebecca Hersey'!G47,'[4]Lori Britt'!G48,'[4]Nick Mills'!G48,'[4]Mike Lawyer'!G48,'[4]Chris Baker'!G48,'[4]Extra II'!G48,'[4]Melissa Joyner'!G48,[4]Emp10!G48,[4]Emp11!G48,[4]Emp12!G48)</f>
        <v>0</v>
      </c>
      <c r="H38" s="149">
        <f>SUM('[4]TLL '!H48,'[4]Jodi Pace'!H48,'[4]Rebecca Hersey'!H47,'[4]Lori Britt'!H48,'[4]Nick Mills'!H48,'[4]Mike Lawyer'!H48,'[4]Chris Baker'!H48,'[4]Extra II'!H48,'[4]Melissa Joyner'!H48,[4]Emp10!H48,[4]Emp11!H48,[4]Emp12!H48)</f>
        <v>0</v>
      </c>
      <c r="I38" s="149">
        <f>SUM('[4]TLL '!I48,'[4]Jodi Pace'!I48,'[4]Rebecca Hersey'!I47,'[4]Lori Britt'!I48,'[4]Nick Mills'!I48,'[4]Mike Lawyer'!I48,'[4]Chris Baker'!I48,'[4]Extra II'!I48,'[4]Melissa Joyner'!I48,[4]Emp10!I48,[4]Emp11!I48,[4]Emp12!I48)</f>
        <v>4</v>
      </c>
      <c r="J38" s="10">
        <v>2</v>
      </c>
      <c r="K38" s="10">
        <v>7</v>
      </c>
      <c r="L38" s="5">
        <v>4</v>
      </c>
      <c r="M38" s="5">
        <v>5</v>
      </c>
      <c r="N38" s="5">
        <v>4</v>
      </c>
      <c r="O38" s="10"/>
      <c r="P38" s="9">
        <f>SUM(C38:N38)</f>
        <v>39</v>
      </c>
      <c r="Q38" s="6"/>
      <c r="R38" s="6"/>
    </row>
    <row r="39" spans="1:18" ht="12" customHeight="1" x14ac:dyDescent="0.25">
      <c r="A39" s="14" t="s">
        <v>48</v>
      </c>
      <c r="C39" s="17">
        <v>22</v>
      </c>
      <c r="D39" s="17">
        <v>25</v>
      </c>
      <c r="E39" s="29">
        <v>14</v>
      </c>
      <c r="F39" s="150">
        <f>SUM('[4]TLL '!F49,'[4]Jodi Pace'!F49,'[4]Rebecca Hersey'!F48,'[4]Lori Britt'!F49,'[4]Nick Mills'!F49,'[4]Mike Lawyer'!F49,'[4]Chris Baker'!F49,'[4]Extra II'!F49,'[4]Melissa Joyner'!F49,[4]Emp10!F49,[4]Emp11!F49,[4]Emp12!F49)</f>
        <v>47</v>
      </c>
      <c r="G39" s="150">
        <f>SUM('[4]TLL '!G49,'[4]Jodi Pace'!G49,'[4]Rebecca Hersey'!G48,'[4]Lori Britt'!G49,'[4]Nick Mills'!G49,'[4]Mike Lawyer'!G49,'[4]Chris Baker'!G49,'[4]Extra II'!G49,'[4]Melissa Joyner'!G49,[4]Emp10!G49,[4]Emp11!G49,[4]Emp12!G49)</f>
        <v>128</v>
      </c>
      <c r="H39" s="150">
        <f>SUM('[4]TLL '!H49,'[4]Jodi Pace'!H49,'[4]Rebecca Hersey'!H48,'[4]Lori Britt'!H49,'[4]Nick Mills'!H49,'[4]Mike Lawyer'!H49,'[4]Chris Baker'!H49,'[4]Extra II'!H49,'[4]Melissa Joyner'!H49,[4]Emp10!H49,[4]Emp11!H49,[4]Emp12!H49)</f>
        <v>113</v>
      </c>
      <c r="I39" s="150">
        <f>SUM('[4]TLL '!I49,'[4]Jodi Pace'!I49,'[4]Rebecca Hersey'!I48,'[4]Lori Britt'!I49,'[4]Nick Mills'!I49,'[4]Mike Lawyer'!I49,'[4]Chris Baker'!I49,'[4]Extra II'!I49,'[4]Melissa Joyner'!I49,[4]Emp10!I49,[4]Emp11!I49,[4]Emp12!I49)</f>
        <v>176</v>
      </c>
      <c r="J39" s="17">
        <v>89</v>
      </c>
      <c r="K39" s="17">
        <v>102</v>
      </c>
      <c r="L39" s="5">
        <v>15</v>
      </c>
      <c r="M39" s="5">
        <v>60</v>
      </c>
      <c r="N39" s="29">
        <v>8</v>
      </c>
      <c r="O39" s="17"/>
      <c r="P39" s="16">
        <f>+SUM(C39:N39)</f>
        <v>799</v>
      </c>
    </row>
    <row r="40" spans="1:18" ht="12" customHeight="1" x14ac:dyDescent="0.25">
      <c r="A40" s="14" t="s">
        <v>49</v>
      </c>
      <c r="C40" s="17">
        <v>77</v>
      </c>
      <c r="D40" s="17">
        <v>3</v>
      </c>
      <c r="E40" s="29">
        <v>3</v>
      </c>
      <c r="F40" s="150">
        <f>SUM('[4]TLL '!F50,'[4]Jodi Pace'!F50,'[4]Rebecca Hersey'!F49,'[4]Lori Britt'!F50,'[4]Nick Mills'!F50,'[4]Mike Lawyer'!F50,'[4]Chris Baker'!F50,'[4]Extra II'!F50,'[4]Melissa Joyner'!F50,[4]Emp10!F50,[4]Emp11!F50,[4]Emp12!F50)</f>
        <v>0</v>
      </c>
      <c r="G40" s="150">
        <f>SUM('[4]TLL '!G50,'[4]Jodi Pace'!G50,'[4]Rebecca Hersey'!G49,'[4]Lori Britt'!G50,'[4]Nick Mills'!G50,'[4]Mike Lawyer'!G50,'[4]Chris Baker'!G50,'[4]Extra II'!G50,'[4]Melissa Joyner'!G50,[4]Emp10!G50,[4]Emp11!G50,[4]Emp12!G50)</f>
        <v>0</v>
      </c>
      <c r="H40" s="150">
        <f>SUM('[4]TLL '!H50,'[4]Jodi Pace'!H50,'[4]Rebecca Hersey'!H49,'[4]Lori Britt'!H50,'[4]Nick Mills'!H50,'[4]Mike Lawyer'!H50,'[4]Chris Baker'!H50,'[4]Extra II'!H50,'[4]Melissa Joyner'!H50,[4]Emp10!H50,[4]Emp11!H50,[4]Emp12!H50)</f>
        <v>2</v>
      </c>
      <c r="I40" s="150">
        <f>SUM('[4]TLL '!I50,'[4]Jodi Pace'!I50,'[4]Rebecca Hersey'!I49,'[4]Lori Britt'!I50,'[4]Nick Mills'!I50,'[4]Mike Lawyer'!I50,'[4]Chris Baker'!I50,'[4]Extra II'!I50,'[4]Melissa Joyner'!I50,[4]Emp10!I50,[4]Emp11!I50,[4]Emp12!I50)</f>
        <v>1</v>
      </c>
      <c r="J40" s="17">
        <v>6</v>
      </c>
      <c r="K40" s="17">
        <v>7</v>
      </c>
      <c r="L40" s="29">
        <v>1</v>
      </c>
      <c r="M40" s="29">
        <v>0</v>
      </c>
      <c r="N40" s="29">
        <v>0</v>
      </c>
      <c r="O40" s="17"/>
      <c r="P40" s="16">
        <f t="shared" ref="P40:P73" si="2">SUM(C40:N40)</f>
        <v>100</v>
      </c>
    </row>
    <row r="41" spans="1:18" ht="12" customHeight="1" x14ac:dyDescent="0.25">
      <c r="A41" t="s">
        <v>50</v>
      </c>
      <c r="C41" s="17">
        <v>0</v>
      </c>
      <c r="D41" s="17">
        <v>0</v>
      </c>
      <c r="E41" s="29">
        <v>0</v>
      </c>
      <c r="F41" s="150">
        <f>SUM('[4]TLL '!F51,'[4]Jodi Pace'!F51,'[4]Rebecca Hersey'!F50,'[4]Lori Britt'!F51,'[4]Nick Mills'!F51,'[4]Mike Lawyer'!F51,'[4]Chris Baker'!F51,'[4]Extra II'!F51,'[4]Melissa Joyner'!F51,[4]Emp10!F51,[4]Emp11!F51,[4]Emp12!F51)</f>
        <v>0</v>
      </c>
      <c r="G41" s="150">
        <f>SUM('[4]TLL '!G51,'[4]Jodi Pace'!G51,'[4]Rebecca Hersey'!G50,'[4]Lori Britt'!G51,'[4]Nick Mills'!G51,'[4]Mike Lawyer'!G51,'[4]Chris Baker'!G51,'[4]Extra II'!G51,'[4]Melissa Joyner'!G51,[4]Emp10!G51,[4]Emp11!G51,[4]Emp12!G51)</f>
        <v>1</v>
      </c>
      <c r="H41" s="150">
        <f>SUM('[4]TLL '!H51,'[4]Jodi Pace'!H51,'[4]Rebecca Hersey'!H50,'[4]Lori Britt'!H51,'[4]Nick Mills'!H51,'[4]Mike Lawyer'!H51,'[4]Chris Baker'!H51,'[4]Extra II'!H51,'[4]Melissa Joyner'!H51,[4]Emp10!H51,[4]Emp11!H51,[4]Emp12!H51)</f>
        <v>0</v>
      </c>
      <c r="I41" s="150">
        <f>SUM('[4]TLL '!I51,'[4]Jodi Pace'!I51,'[4]Rebecca Hersey'!I50,'[4]Lori Britt'!I51,'[4]Nick Mills'!I51,'[4]Mike Lawyer'!I51,'[4]Chris Baker'!I51,'[4]Extra II'!I51,'[4]Melissa Joyner'!I51,[4]Emp10!I51,[4]Emp11!I51,[4]Emp12!I51)</f>
        <v>0</v>
      </c>
      <c r="J41" s="17">
        <v>0</v>
      </c>
      <c r="K41" s="17">
        <v>0</v>
      </c>
      <c r="L41" s="29">
        <v>0</v>
      </c>
      <c r="M41" s="29">
        <v>0</v>
      </c>
      <c r="N41" s="29">
        <v>0</v>
      </c>
      <c r="O41" s="17"/>
      <c r="P41" s="16">
        <f t="shared" si="2"/>
        <v>1</v>
      </c>
    </row>
    <row r="42" spans="1:18" ht="12" customHeight="1" x14ac:dyDescent="0.25">
      <c r="A42" t="s">
        <v>51</v>
      </c>
      <c r="C42" s="18">
        <v>1</v>
      </c>
      <c r="D42" s="118">
        <v>5</v>
      </c>
      <c r="E42" s="27">
        <v>1</v>
      </c>
      <c r="F42" s="135">
        <f>SUM('[4]TLL '!F52,'[4]Jodi Pace'!F52,'[4]Rebecca Hersey'!F51,'[4]Lori Britt'!F52,'[4]Nick Mills'!F52,'[4]Mike Lawyer'!F52,'[4]Chris Baker'!F52,'[4]Extra II'!F52,'[4]Melissa Joyner'!F52,[4]Emp10!F52,[4]Emp11!F52,[4]Emp12!F52)</f>
        <v>3</v>
      </c>
      <c r="G42" s="135">
        <f>SUM('[4]TLL '!G52,'[4]Jodi Pace'!G52,'[4]Rebecca Hersey'!G51,'[4]Lori Britt'!G52,'[4]Nick Mills'!G52,'[4]Mike Lawyer'!G52,'[4]Chris Baker'!G52,'[4]Extra II'!G52,'[4]Melissa Joyner'!G52,[4]Emp10!G52,[4]Emp11!G52,[4]Emp12!G52)</f>
        <v>2</v>
      </c>
      <c r="H42" s="135">
        <f>SUM('[4]TLL '!H52,'[4]Jodi Pace'!H52,'[4]Rebecca Hersey'!H51,'[4]Lori Britt'!H52,'[4]Nick Mills'!H52,'[4]Mike Lawyer'!H52,'[4]Chris Baker'!H52,'[4]Extra II'!H52,'[4]Melissa Joyner'!H52,[4]Emp10!H52,[4]Emp11!H52,[4]Emp12!H52)</f>
        <v>3</v>
      </c>
      <c r="I42" s="135">
        <f>SUM('[4]TLL '!I52,'[4]Jodi Pace'!I52,'[4]Rebecca Hersey'!I51,'[4]Lori Britt'!I52,'[4]Nick Mills'!I52,'[4]Mike Lawyer'!I52,'[4]Chris Baker'!I52,'[4]Extra II'!I52,'[4]Melissa Joyner'!I52,[4]Emp10!I52,[4]Emp11!I52,[4]Emp12!I52)</f>
        <v>2</v>
      </c>
      <c r="J42" s="118">
        <v>1</v>
      </c>
      <c r="K42" s="118">
        <v>0</v>
      </c>
      <c r="L42" s="27">
        <v>2</v>
      </c>
      <c r="M42" s="27">
        <v>3</v>
      </c>
      <c r="N42" s="27">
        <v>1</v>
      </c>
      <c r="O42" s="18"/>
      <c r="P42" s="18">
        <f t="shared" si="2"/>
        <v>24</v>
      </c>
    </row>
    <row r="43" spans="1:18" ht="12" customHeight="1" x14ac:dyDescent="0.25">
      <c r="A43" s="14" t="s">
        <v>52</v>
      </c>
      <c r="C43" s="18">
        <v>0</v>
      </c>
      <c r="D43" s="118">
        <v>0</v>
      </c>
      <c r="E43" s="27">
        <v>0</v>
      </c>
      <c r="F43" s="135">
        <f>SUM('[4]TLL '!F53,'[4]Jodi Pace'!F53,'[4]Rebecca Hersey'!F52,'[4]Lori Britt'!F53,'[4]Nick Mills'!F53,'[4]Mike Lawyer'!F53,'[4]Chris Baker'!F53,'[4]Extra II'!F53,'[4]Melissa Joyner'!F53,[4]Emp10!F53,[4]Emp11!F53,[4]Emp12!F53)</f>
        <v>0</v>
      </c>
      <c r="G43" s="135">
        <f>SUM('[4]TLL '!G53,'[4]Jodi Pace'!G53,'[4]Rebecca Hersey'!G52,'[4]Lori Britt'!G53,'[4]Nick Mills'!G53,'[4]Mike Lawyer'!G53,'[4]Chris Baker'!G53,'[4]Extra II'!G53,'[4]Melissa Joyner'!G53,[4]Emp10!G53,[4]Emp11!G53,[4]Emp12!G53)</f>
        <v>0</v>
      </c>
      <c r="H43" s="135">
        <f>SUM('[4]TLL '!H53,'[4]Jodi Pace'!H53,'[4]Rebecca Hersey'!H52,'[4]Lori Britt'!H53,'[4]Nick Mills'!H53,'[4]Mike Lawyer'!H53,'[4]Chris Baker'!H53,'[4]Extra II'!H53,'[4]Melissa Joyner'!H53,[4]Emp10!H53,[4]Emp11!H53,[4]Emp12!H53)</f>
        <v>1</v>
      </c>
      <c r="I43" s="135">
        <f>SUM('[4]TLL '!I53,'[4]Jodi Pace'!I53,'[4]Rebecca Hersey'!I52,'[4]Lori Britt'!I53,'[4]Nick Mills'!I53,'[4]Mike Lawyer'!I53,'[4]Chris Baker'!I53,'[4]Extra II'!I53,'[4]Melissa Joyner'!I53,[4]Emp10!I53,[4]Emp11!I53,[4]Emp12!I53)</f>
        <v>0</v>
      </c>
      <c r="J43" s="118">
        <v>0</v>
      </c>
      <c r="K43" s="118">
        <v>0</v>
      </c>
      <c r="L43" s="27">
        <v>0</v>
      </c>
      <c r="M43" s="27">
        <v>0</v>
      </c>
      <c r="N43" s="27">
        <v>0</v>
      </c>
      <c r="O43" s="18"/>
      <c r="P43" s="18">
        <f t="shared" si="2"/>
        <v>1</v>
      </c>
    </row>
    <row r="44" spans="1:18" ht="12" customHeight="1" x14ac:dyDescent="0.25">
      <c r="A44" s="14" t="s">
        <v>95</v>
      </c>
      <c r="C44" s="17">
        <v>0</v>
      </c>
      <c r="D44" s="118">
        <v>0</v>
      </c>
      <c r="E44" s="27">
        <v>0</v>
      </c>
      <c r="F44" s="135">
        <f>SUM('[4]TLL '!F54,'[4]Jodi Pace'!F54,'[4]Rebecca Hersey'!F53,'[4]Lori Britt'!F54,'[4]Nick Mills'!F54,'[4]Mike Lawyer'!F54,'[4]Chris Baker'!F54,'[4]Extra II'!F54,'[4]Melissa Joyner'!F54,[4]Emp10!F54,[4]Emp11!F54,[4]Emp12!F54)</f>
        <v>0</v>
      </c>
      <c r="G44" s="135">
        <f>SUM('[4]TLL '!G54,'[4]Jodi Pace'!G54,'[4]Rebecca Hersey'!G53,'[4]Lori Britt'!G54,'[4]Nick Mills'!G54,'[4]Mike Lawyer'!G54,'[4]Chris Baker'!G54,'[4]Extra II'!G54,'[4]Melissa Joyner'!G54,[4]Emp10!G54,[4]Emp11!G54,[4]Emp12!G54)</f>
        <v>0</v>
      </c>
      <c r="H44" s="135">
        <f>SUM('[4]TLL '!H54,'[4]Jodi Pace'!H54,'[4]Rebecca Hersey'!H53,'[4]Lori Britt'!H54,'[4]Nick Mills'!H54,'[4]Mike Lawyer'!H54,'[4]Chris Baker'!H54,'[4]Extra II'!H54,'[4]Melissa Joyner'!H54,[4]Emp10!H54,[4]Emp11!H54,[4]Emp12!H54)</f>
        <v>0</v>
      </c>
      <c r="I44" s="135">
        <f>SUM('[4]TLL '!I54,'[4]Jodi Pace'!I54,'[4]Rebecca Hersey'!I53,'[4]Lori Britt'!I54,'[4]Nick Mills'!I54,'[4]Mike Lawyer'!I54,'[4]Chris Baker'!I54,'[4]Extra II'!I54,'[4]Melissa Joyner'!I54,[4]Emp10!I54,[4]Emp11!I54,[4]Emp12!I54)</f>
        <v>0</v>
      </c>
      <c r="J44" s="118">
        <v>0</v>
      </c>
      <c r="K44" s="118">
        <v>0</v>
      </c>
      <c r="L44" s="27">
        <v>0</v>
      </c>
      <c r="M44" s="27">
        <v>0</v>
      </c>
      <c r="N44" s="27">
        <v>0</v>
      </c>
      <c r="O44" s="18"/>
      <c r="P44" s="16">
        <f t="shared" si="2"/>
        <v>0</v>
      </c>
    </row>
    <row r="45" spans="1:18" ht="12" customHeight="1" x14ac:dyDescent="0.25">
      <c r="A45" s="14" t="s">
        <v>94</v>
      </c>
      <c r="C45" s="17">
        <v>0</v>
      </c>
      <c r="D45" s="118">
        <v>0</v>
      </c>
      <c r="E45" s="27">
        <v>0</v>
      </c>
      <c r="F45" s="135">
        <f>SUM('[4]TLL '!F55,'[4]Jodi Pace'!F55,'[4]Rebecca Hersey'!F54,'[4]Lori Britt'!F55,'[4]Nick Mills'!F55,'[4]Mike Lawyer'!F55,'[4]Chris Baker'!F55,'[4]Extra II'!F55,'[4]Melissa Joyner'!F55,[4]Emp10!F55,[4]Emp11!F55,[4]Emp12!F55)</f>
        <v>0</v>
      </c>
      <c r="G45" s="135">
        <f>SUM('[4]TLL '!G55,'[4]Jodi Pace'!G55,'[4]Rebecca Hersey'!G54,'[4]Lori Britt'!G55,'[4]Nick Mills'!G55,'[4]Mike Lawyer'!G55,'[4]Chris Baker'!G55,'[4]Extra II'!G55,'[4]Melissa Joyner'!G55,[4]Emp10!G55,[4]Emp11!G55,[4]Emp12!G55)</f>
        <v>1</v>
      </c>
      <c r="H45" s="135">
        <f>SUM('[4]TLL '!H55,'[4]Jodi Pace'!H55,'[4]Rebecca Hersey'!H54,'[4]Lori Britt'!H55,'[4]Nick Mills'!H55,'[4]Mike Lawyer'!H55,'[4]Chris Baker'!H55,'[4]Extra II'!H55,'[4]Melissa Joyner'!H55,[4]Emp10!H55,[4]Emp11!H55,[4]Emp12!H55)</f>
        <v>0</v>
      </c>
      <c r="I45" s="135">
        <f>SUM('[4]TLL '!I55,'[4]Jodi Pace'!I55,'[4]Rebecca Hersey'!I54,'[4]Lori Britt'!I55,'[4]Nick Mills'!I55,'[4]Mike Lawyer'!I55,'[4]Chris Baker'!I55,'[4]Extra II'!I55,'[4]Melissa Joyner'!I55,[4]Emp10!I55,[4]Emp11!I55,[4]Emp12!I55)</f>
        <v>0</v>
      </c>
      <c r="J45" s="118">
        <v>1</v>
      </c>
      <c r="K45" s="118">
        <v>1</v>
      </c>
      <c r="L45" s="27">
        <v>0</v>
      </c>
      <c r="M45" s="27">
        <v>0</v>
      </c>
      <c r="N45" s="27">
        <v>0</v>
      </c>
      <c r="O45" s="18"/>
      <c r="P45" s="16">
        <f t="shared" si="2"/>
        <v>3</v>
      </c>
    </row>
    <row r="46" spans="1:18" ht="12" customHeight="1" thickBot="1" x14ac:dyDescent="0.3">
      <c r="A46" s="14" t="s">
        <v>93</v>
      </c>
      <c r="C46" s="17">
        <v>0</v>
      </c>
      <c r="D46" s="118">
        <v>0</v>
      </c>
      <c r="E46" s="27">
        <v>0</v>
      </c>
      <c r="F46" s="135">
        <f>SUM('[4]TLL '!F56,'[4]Jodi Pace'!F56,'[4]Rebecca Hersey'!F55,'[4]Lori Britt'!F56,'[4]Nick Mills'!F56,'[4]Mike Lawyer'!F56,'[4]Chris Baker'!F56,'[4]Extra II'!F56,'[4]Melissa Joyner'!F56,[4]Emp10!F56,[4]Emp11!F56,[4]Emp12!F56)</f>
        <v>0</v>
      </c>
      <c r="G46" s="135">
        <f>SUM('[4]TLL '!G56,'[4]Jodi Pace'!G56,'[4]Rebecca Hersey'!G55,'[4]Lori Britt'!G56,'[4]Nick Mills'!G56,'[4]Mike Lawyer'!G56,'[4]Chris Baker'!G56,'[4]Extra II'!G56,'[4]Melissa Joyner'!G56,[4]Emp10!G56,[4]Emp11!G56,[4]Emp12!G56)</f>
        <v>0</v>
      </c>
      <c r="H46" s="135">
        <f>SUM('[4]TLL '!H56,'[4]Jodi Pace'!H56,'[4]Rebecca Hersey'!H55,'[4]Lori Britt'!H56,'[4]Nick Mills'!H56,'[4]Mike Lawyer'!H56,'[4]Chris Baker'!H56,'[4]Extra II'!H56,'[4]Melissa Joyner'!H56,[4]Emp10!H56,[4]Emp11!H56,[4]Emp12!H56)</f>
        <v>0</v>
      </c>
      <c r="I46" s="135">
        <f>SUM('[4]TLL '!I56,'[4]Jodi Pace'!I56,'[4]Rebecca Hersey'!I55,'[4]Lori Britt'!I56,'[4]Nick Mills'!I56,'[4]Mike Lawyer'!I56,'[4]Chris Baker'!I56,'[4]Extra II'!I56,'[4]Melissa Joyner'!I56,[4]Emp10!I56,[4]Emp11!I56,[4]Emp12!I56)</f>
        <v>0</v>
      </c>
      <c r="J46" s="118">
        <v>0</v>
      </c>
      <c r="K46" s="118">
        <v>0</v>
      </c>
      <c r="L46" s="27">
        <v>0</v>
      </c>
      <c r="M46" s="27">
        <v>1</v>
      </c>
      <c r="N46" s="27">
        <v>0</v>
      </c>
      <c r="O46" s="18"/>
      <c r="P46" s="16">
        <f t="shared" si="2"/>
        <v>1</v>
      </c>
    </row>
    <row r="47" spans="1:18" ht="12" customHeight="1" x14ac:dyDescent="0.25">
      <c r="A47" s="87" t="s">
        <v>53</v>
      </c>
      <c r="B47" s="88"/>
      <c r="C47" s="18"/>
      <c r="D47" s="118"/>
      <c r="E47" s="27"/>
      <c r="F47" s="135"/>
      <c r="G47" s="135"/>
      <c r="H47" s="135"/>
      <c r="I47" s="135"/>
      <c r="J47" s="118"/>
      <c r="K47" s="118"/>
      <c r="L47" s="27"/>
      <c r="M47" s="27"/>
      <c r="N47" s="27"/>
      <c r="O47" s="18"/>
      <c r="P47" s="16"/>
    </row>
    <row r="48" spans="1:18" ht="12" customHeight="1" x14ac:dyDescent="0.25">
      <c r="A48" s="80" t="s">
        <v>54</v>
      </c>
      <c r="B48" s="83"/>
      <c r="C48" s="18"/>
      <c r="D48" s="118"/>
      <c r="E48" s="27"/>
      <c r="F48" s="135"/>
      <c r="G48" s="135"/>
      <c r="H48" s="135"/>
      <c r="I48" s="135"/>
      <c r="J48" s="118"/>
      <c r="K48" s="118"/>
      <c r="L48" s="27"/>
      <c r="M48" s="27"/>
      <c r="N48" s="27"/>
      <c r="O48" s="18"/>
      <c r="P48" s="16"/>
    </row>
    <row r="49" spans="1:16" ht="12" customHeight="1" x14ac:dyDescent="0.25">
      <c r="A49" s="80" t="s">
        <v>55</v>
      </c>
      <c r="B49" s="83"/>
      <c r="C49" s="18">
        <v>3</v>
      </c>
      <c r="D49" s="118">
        <v>2</v>
      </c>
      <c r="E49" s="27">
        <v>2</v>
      </c>
      <c r="F49" s="135">
        <f>SUM('[4]TLL '!F59,'[4]Jodi Pace'!F59,'[4]Rebecca Hersey'!F58,'[4]Lori Britt'!F59,'[4]Nick Mills'!F59,'[4]Mike Lawyer'!F59,'[4]Chris Baker'!F59,'[4]Extra II'!F59,'[4]Melissa Joyner'!F59,[4]Emp10!F59,[4]Emp11!F59,[4]Emp12!F59)</f>
        <v>0</v>
      </c>
      <c r="G49" s="135">
        <f>SUM('[4]TLL '!G59,'[4]Jodi Pace'!G59,'[4]Rebecca Hersey'!G58,'[4]Lori Britt'!G59,'[4]Nick Mills'!G59,'[4]Mike Lawyer'!G59,'[4]Chris Baker'!G59,'[4]Extra II'!G59,'[4]Melissa Joyner'!G59,[4]Emp10!G59,[4]Emp11!G59,[4]Emp12!G59)</f>
        <v>2</v>
      </c>
      <c r="H49" s="135">
        <f>SUM('[4]TLL '!H59,'[4]Jodi Pace'!H59,'[4]Rebecca Hersey'!H58,'[4]Lori Britt'!H59,'[4]Nick Mills'!H59,'[4]Mike Lawyer'!H59,'[4]Chris Baker'!H59,'[4]Extra II'!H59,'[4]Melissa Joyner'!H59,[4]Emp10!H59,[4]Emp11!H59,[4]Emp12!H59)</f>
        <v>0</v>
      </c>
      <c r="I49" s="135">
        <f>SUM('[4]TLL '!I59,'[4]Jodi Pace'!I59,'[4]Rebecca Hersey'!I58,'[4]Lori Britt'!I59,'[4]Nick Mills'!I59,'[4]Mike Lawyer'!I59,'[4]Chris Baker'!I59,'[4]Extra II'!I59,'[4]Melissa Joyner'!I59,[4]Emp10!I59,[4]Emp11!I59,[4]Emp12!I59)</f>
        <v>2</v>
      </c>
      <c r="J49" s="118">
        <v>0</v>
      </c>
      <c r="K49" s="118">
        <v>0</v>
      </c>
      <c r="L49" s="27">
        <v>0</v>
      </c>
      <c r="M49" s="27">
        <v>0</v>
      </c>
      <c r="N49" s="27">
        <v>0</v>
      </c>
      <c r="O49" s="18"/>
      <c r="P49" s="16">
        <f t="shared" si="2"/>
        <v>11</v>
      </c>
    </row>
    <row r="50" spans="1:16" ht="12" customHeight="1" x14ac:dyDescent="0.25">
      <c r="A50" s="80" t="s">
        <v>56</v>
      </c>
      <c r="B50" s="83"/>
      <c r="C50" s="18">
        <v>1</v>
      </c>
      <c r="D50" s="118">
        <v>1</v>
      </c>
      <c r="E50" s="27">
        <v>1</v>
      </c>
      <c r="F50" s="135">
        <f>SUM('[4]TLL '!F60,'[4]Jodi Pace'!F60,'[4]Rebecca Hersey'!F59,'[4]Lori Britt'!F60,'[4]Nick Mills'!F60,'[4]Mike Lawyer'!F60,'[4]Chris Baker'!F60,'[4]Extra II'!F60,'[4]Melissa Joyner'!F60,[4]Emp10!F60,[4]Emp11!F60,[4]Emp12!F60)</f>
        <v>0</v>
      </c>
      <c r="G50" s="135">
        <f>SUM('[4]TLL '!G60,'[4]Jodi Pace'!G60,'[4]Rebecca Hersey'!G59,'[4]Lori Britt'!G60,'[4]Nick Mills'!G60,'[4]Mike Lawyer'!G60,'[4]Chris Baker'!G60,'[4]Extra II'!G60,'[4]Melissa Joyner'!G60,[4]Emp10!G60,[4]Emp11!G60,[4]Emp12!G60)</f>
        <v>0</v>
      </c>
      <c r="H50" s="135">
        <f>SUM('[4]TLL '!H60,'[4]Jodi Pace'!H60,'[4]Rebecca Hersey'!H59,'[4]Lori Britt'!H60,'[4]Nick Mills'!H60,'[4]Mike Lawyer'!H60,'[4]Chris Baker'!H60,'[4]Extra II'!H60,'[4]Melissa Joyner'!H60,[4]Emp10!H60,[4]Emp11!H60,[4]Emp12!H60)</f>
        <v>0</v>
      </c>
      <c r="I50" s="135">
        <f>SUM('[4]TLL '!I60,'[4]Jodi Pace'!I60,'[4]Rebecca Hersey'!I59,'[4]Lori Britt'!I60,'[4]Nick Mills'!I60,'[4]Mike Lawyer'!I60,'[4]Chris Baker'!I60,'[4]Extra II'!I60,'[4]Melissa Joyner'!I60,[4]Emp10!I60,[4]Emp11!I60,[4]Emp12!I60)</f>
        <v>0</v>
      </c>
      <c r="J50" s="118">
        <v>0</v>
      </c>
      <c r="K50" s="118">
        <v>0</v>
      </c>
      <c r="L50" s="27">
        <v>0</v>
      </c>
      <c r="M50" s="27">
        <v>0</v>
      </c>
      <c r="N50" s="27">
        <v>0</v>
      </c>
      <c r="O50" s="18"/>
      <c r="P50" s="16">
        <f t="shared" si="2"/>
        <v>3</v>
      </c>
    </row>
    <row r="51" spans="1:16" ht="12" customHeight="1" x14ac:dyDescent="0.25">
      <c r="A51" s="76" t="s">
        <v>57</v>
      </c>
      <c r="B51" s="105"/>
      <c r="C51" s="18">
        <v>0</v>
      </c>
      <c r="D51" s="118">
        <v>0</v>
      </c>
      <c r="E51" s="27">
        <v>0</v>
      </c>
      <c r="F51" s="135">
        <f>SUM('[4]TLL '!F61,'[4]Jodi Pace'!F61,'[4]Rebecca Hersey'!F60,'[4]Lori Britt'!F61,'[4]Nick Mills'!F61,'[4]Mike Lawyer'!F61,'[4]Chris Baker'!F61,'[4]Extra II'!F61,'[4]Melissa Joyner'!F61,[4]Emp10!F61,[4]Emp11!F61,[4]Emp12!F61)</f>
        <v>0</v>
      </c>
      <c r="G51" s="135">
        <f>SUM('[4]TLL '!G61,'[4]Jodi Pace'!G61,'[4]Rebecca Hersey'!G60,'[4]Lori Britt'!G61,'[4]Nick Mills'!G61,'[4]Mike Lawyer'!G61,'[4]Chris Baker'!G61,'[4]Extra II'!G61,'[4]Melissa Joyner'!G61,[4]Emp10!G61,[4]Emp11!G61,[4]Emp12!G61)</f>
        <v>0</v>
      </c>
      <c r="H51" s="135">
        <f>SUM('[4]TLL '!H61,'[4]Jodi Pace'!H61,'[4]Rebecca Hersey'!H60,'[4]Lori Britt'!H61,'[4]Nick Mills'!H61,'[4]Mike Lawyer'!H61,'[4]Chris Baker'!H61,'[4]Extra II'!H61,'[4]Melissa Joyner'!H61,[4]Emp10!H61,[4]Emp11!H61,[4]Emp12!H61)</f>
        <v>0</v>
      </c>
      <c r="I51" s="135">
        <f>SUM('[4]TLL '!I61,'[4]Jodi Pace'!I61,'[4]Rebecca Hersey'!I60,'[4]Lori Britt'!I61,'[4]Nick Mills'!I61,'[4]Mike Lawyer'!I61,'[4]Chris Baker'!I61,'[4]Extra II'!I61,'[4]Melissa Joyner'!I61,[4]Emp10!I61,[4]Emp11!I61,[4]Emp12!I61)</f>
        <v>0</v>
      </c>
      <c r="J51" s="118">
        <v>0</v>
      </c>
      <c r="K51" s="118">
        <v>0</v>
      </c>
      <c r="L51" s="27">
        <v>0</v>
      </c>
      <c r="M51" s="27">
        <v>0</v>
      </c>
      <c r="N51" s="27">
        <v>0</v>
      </c>
      <c r="O51" s="18"/>
      <c r="P51" s="16">
        <f t="shared" si="2"/>
        <v>0</v>
      </c>
    </row>
    <row r="52" spans="1:16" x14ac:dyDescent="0.25">
      <c r="A52" s="98" t="s">
        <v>58</v>
      </c>
      <c r="B52" s="104"/>
      <c r="C52" s="18"/>
      <c r="D52" s="118"/>
      <c r="E52" s="27"/>
      <c r="F52" s="135"/>
      <c r="G52" s="135"/>
      <c r="H52" s="135"/>
      <c r="I52" s="135"/>
      <c r="J52" s="118"/>
      <c r="K52" s="118"/>
      <c r="L52" s="27"/>
      <c r="M52" s="27"/>
      <c r="N52" s="27"/>
      <c r="O52" s="18"/>
      <c r="P52" s="16"/>
    </row>
    <row r="53" spans="1:16" x14ac:dyDescent="0.25">
      <c r="A53" s="80" t="s">
        <v>59</v>
      </c>
      <c r="B53" s="83"/>
      <c r="C53" s="18">
        <v>0</v>
      </c>
      <c r="D53" s="118">
        <v>0</v>
      </c>
      <c r="E53" s="27">
        <v>0</v>
      </c>
      <c r="F53" s="135">
        <f>SUM('[4]TLL '!F63,'[4]Jodi Pace'!F63,'[4]Rebecca Hersey'!F62,'[4]Lori Britt'!F63,'[4]Nick Mills'!F63,'[4]Mike Lawyer'!F63,'[4]Chris Baker'!F63,'[4]Extra II'!F63,'[4]Melissa Joyner'!F63,[4]Emp10!F63,[4]Emp11!F63,[4]Emp12!F63)</f>
        <v>0</v>
      </c>
      <c r="G53" s="135">
        <f>SUM('[4]TLL '!G63,'[4]Jodi Pace'!G63,'[4]Rebecca Hersey'!G62,'[4]Lori Britt'!G63,'[4]Nick Mills'!G63,'[4]Mike Lawyer'!G63,'[4]Chris Baker'!G63,'[4]Extra II'!G63,'[4]Melissa Joyner'!G63,[4]Emp10!G63,[4]Emp11!G63,[4]Emp12!G63)</f>
        <v>0</v>
      </c>
      <c r="H53" s="135">
        <f>SUM('[4]TLL '!H63,'[4]Jodi Pace'!H63,'[4]Rebecca Hersey'!H62,'[4]Lori Britt'!H63,'[4]Nick Mills'!H63,'[4]Mike Lawyer'!H63,'[4]Chris Baker'!H63,'[4]Extra II'!H63,'[4]Melissa Joyner'!H63,[4]Emp10!H63,[4]Emp11!H63,[4]Emp12!H63)</f>
        <v>0</v>
      </c>
      <c r="I53" s="135">
        <f>SUM('[4]TLL '!I63,'[4]Jodi Pace'!I63,'[4]Rebecca Hersey'!I62,'[4]Lori Britt'!I63,'[4]Nick Mills'!I63,'[4]Mike Lawyer'!I63,'[4]Chris Baker'!I63,'[4]Extra II'!I63,'[4]Melissa Joyner'!I63,[4]Emp10!I63,[4]Emp11!I63,[4]Emp12!I63)</f>
        <v>0</v>
      </c>
      <c r="J53" s="118">
        <v>0</v>
      </c>
      <c r="K53" s="118">
        <v>0</v>
      </c>
      <c r="L53" s="27">
        <v>0</v>
      </c>
      <c r="M53" s="27">
        <v>0</v>
      </c>
      <c r="N53" s="27">
        <v>0</v>
      </c>
      <c r="O53" s="18"/>
      <c r="P53" s="16">
        <f t="shared" si="2"/>
        <v>0</v>
      </c>
    </row>
    <row r="54" spans="1:16" x14ac:dyDescent="0.25">
      <c r="A54" s="80" t="s">
        <v>60</v>
      </c>
      <c r="B54" s="83"/>
      <c r="C54" s="18">
        <v>0</v>
      </c>
      <c r="D54" s="118">
        <v>0</v>
      </c>
      <c r="E54" s="27">
        <v>0</v>
      </c>
      <c r="F54" s="135">
        <f>SUM('[4]TLL '!F64,'[4]Jodi Pace'!F64,'[4]Rebecca Hersey'!F63,'[4]Lori Britt'!F64,'[4]Nick Mills'!F64,'[4]Mike Lawyer'!F64,'[4]Chris Baker'!F64,'[4]Extra II'!F64,'[4]Melissa Joyner'!F64,[4]Emp10!F64,[4]Emp11!F64,[4]Emp12!F64)</f>
        <v>0</v>
      </c>
      <c r="G54" s="135">
        <f>SUM('[4]TLL '!G64,'[4]Jodi Pace'!G64,'[4]Rebecca Hersey'!G63,'[4]Lori Britt'!G64,'[4]Nick Mills'!G64,'[4]Mike Lawyer'!G64,'[4]Chris Baker'!G64,'[4]Extra II'!G64,'[4]Melissa Joyner'!G64,[4]Emp10!G64,[4]Emp11!G64,[4]Emp12!G64)</f>
        <v>0</v>
      </c>
      <c r="H54" s="135">
        <f>SUM('[4]TLL '!H64,'[4]Jodi Pace'!H64,'[4]Rebecca Hersey'!H63,'[4]Lori Britt'!H64,'[4]Nick Mills'!H64,'[4]Mike Lawyer'!H64,'[4]Chris Baker'!H64,'[4]Extra II'!H64,'[4]Melissa Joyner'!H64,[4]Emp10!H64,[4]Emp11!H64,[4]Emp12!H64)</f>
        <v>0</v>
      </c>
      <c r="I54" s="135">
        <f>SUM('[4]TLL '!I64,'[4]Jodi Pace'!I64,'[4]Rebecca Hersey'!I63,'[4]Lori Britt'!I64,'[4]Nick Mills'!I64,'[4]Mike Lawyer'!I64,'[4]Chris Baker'!I64,'[4]Extra II'!I64,'[4]Melissa Joyner'!I64,[4]Emp10!I64,[4]Emp11!I64,[4]Emp12!I64)</f>
        <v>0</v>
      </c>
      <c r="J54" s="118">
        <v>0</v>
      </c>
      <c r="K54" s="118">
        <v>0</v>
      </c>
      <c r="L54" s="27">
        <v>0</v>
      </c>
      <c r="M54" s="27">
        <v>0</v>
      </c>
      <c r="N54" s="27">
        <v>0</v>
      </c>
      <c r="O54" s="18"/>
      <c r="P54" s="16">
        <f t="shared" si="2"/>
        <v>0</v>
      </c>
    </row>
    <row r="55" spans="1:16" x14ac:dyDescent="0.25">
      <c r="A55" s="80" t="s">
        <v>61</v>
      </c>
      <c r="B55" s="83"/>
      <c r="C55" s="18">
        <v>0</v>
      </c>
      <c r="D55" s="118">
        <v>0</v>
      </c>
      <c r="E55" s="27">
        <v>0</v>
      </c>
      <c r="F55" s="135">
        <f>SUM('[4]TLL '!F65,'[4]Jodi Pace'!F65,'[4]Rebecca Hersey'!F64,'[4]Lori Britt'!F65,'[4]Nick Mills'!F65,'[4]Mike Lawyer'!F65,'[4]Chris Baker'!F65,'[4]Extra II'!F65,'[4]Melissa Joyner'!F65,[4]Emp10!F65,[4]Emp11!F65,[4]Emp12!F65)</f>
        <v>0</v>
      </c>
      <c r="G55" s="135">
        <f>SUM('[4]TLL '!G65,'[4]Jodi Pace'!G65,'[4]Rebecca Hersey'!G64,'[4]Lori Britt'!G65,'[4]Nick Mills'!G65,'[4]Mike Lawyer'!G65,'[4]Chris Baker'!G65,'[4]Extra II'!G65,'[4]Melissa Joyner'!G65,[4]Emp10!G65,[4]Emp11!G65,[4]Emp12!G65)</f>
        <v>0</v>
      </c>
      <c r="H55" s="135">
        <f>SUM('[4]TLL '!H65,'[4]Jodi Pace'!H65,'[4]Rebecca Hersey'!H64,'[4]Lori Britt'!H65,'[4]Nick Mills'!H65,'[4]Mike Lawyer'!H65,'[4]Chris Baker'!H65,'[4]Extra II'!H65,'[4]Melissa Joyner'!H65,[4]Emp10!H65,[4]Emp11!H65,[4]Emp12!H65)</f>
        <v>0</v>
      </c>
      <c r="I55" s="135">
        <f>SUM('[4]TLL '!I65,'[4]Jodi Pace'!I65,'[4]Rebecca Hersey'!I64,'[4]Lori Britt'!I65,'[4]Nick Mills'!I65,'[4]Mike Lawyer'!I65,'[4]Chris Baker'!I65,'[4]Extra II'!I65,'[4]Melissa Joyner'!I65,[4]Emp10!I65,[4]Emp11!I65,[4]Emp12!I65)</f>
        <v>0</v>
      </c>
      <c r="J55" s="118">
        <v>0</v>
      </c>
      <c r="K55" s="118">
        <v>0</v>
      </c>
      <c r="L55" s="27">
        <v>0</v>
      </c>
      <c r="M55" s="27">
        <v>0</v>
      </c>
      <c r="N55" s="27">
        <v>0</v>
      </c>
      <c r="O55" s="18"/>
      <c r="P55" s="16">
        <f t="shared" si="2"/>
        <v>0</v>
      </c>
    </row>
    <row r="56" spans="1:16" x14ac:dyDescent="0.25">
      <c r="A56" s="76" t="s">
        <v>62</v>
      </c>
      <c r="B56" s="105"/>
      <c r="C56" s="18">
        <v>0</v>
      </c>
      <c r="D56" s="118">
        <v>0</v>
      </c>
      <c r="E56" s="27">
        <v>0</v>
      </c>
      <c r="F56" s="135">
        <f>SUM('[4]TLL '!F66,'[4]Jodi Pace'!F66,'[4]Rebecca Hersey'!F65,'[4]Lori Britt'!F66,'[4]Nick Mills'!F66,'[4]Mike Lawyer'!F66,'[4]Chris Baker'!F66,'[4]Extra II'!F66,'[4]Melissa Joyner'!F66,[4]Emp10!F66,[4]Emp11!F66,[4]Emp12!F66)</f>
        <v>0</v>
      </c>
      <c r="G56" s="135">
        <f>SUM('[4]TLL '!G66,'[4]Jodi Pace'!G66,'[4]Rebecca Hersey'!G65,'[4]Lori Britt'!G66,'[4]Nick Mills'!G66,'[4]Mike Lawyer'!G66,'[4]Chris Baker'!G66,'[4]Extra II'!G66,'[4]Melissa Joyner'!G66,[4]Emp10!G66,[4]Emp11!G66,[4]Emp12!G66)</f>
        <v>0</v>
      </c>
      <c r="H56" s="135">
        <f>SUM('[4]TLL '!H66,'[4]Jodi Pace'!H66,'[4]Rebecca Hersey'!H65,'[4]Lori Britt'!H66,'[4]Nick Mills'!H66,'[4]Mike Lawyer'!H66,'[4]Chris Baker'!H66,'[4]Extra II'!H66,'[4]Melissa Joyner'!H66,[4]Emp10!H66,[4]Emp11!H66,[4]Emp12!H66)</f>
        <v>0</v>
      </c>
      <c r="I56" s="135">
        <f>SUM('[4]TLL '!I66,'[4]Jodi Pace'!I66,'[4]Rebecca Hersey'!I65,'[4]Lori Britt'!I66,'[4]Nick Mills'!I66,'[4]Mike Lawyer'!I66,'[4]Chris Baker'!I66,'[4]Extra II'!I66,'[4]Melissa Joyner'!I66,[4]Emp10!I66,[4]Emp11!I66,[4]Emp12!I66)</f>
        <v>0</v>
      </c>
      <c r="J56" s="118">
        <v>0</v>
      </c>
      <c r="K56" s="118">
        <v>0</v>
      </c>
      <c r="L56" s="27">
        <v>0</v>
      </c>
      <c r="M56" s="27">
        <v>0</v>
      </c>
      <c r="N56" s="27">
        <v>0</v>
      </c>
      <c r="O56" s="18"/>
      <c r="P56" s="16">
        <f t="shared" si="2"/>
        <v>0</v>
      </c>
    </row>
    <row r="57" spans="1:16" x14ac:dyDescent="0.25">
      <c r="A57" s="98" t="s">
        <v>63</v>
      </c>
      <c r="B57" s="104"/>
      <c r="C57" s="18"/>
      <c r="D57" s="118"/>
      <c r="E57" s="27"/>
      <c r="F57" s="135"/>
      <c r="G57" s="135"/>
      <c r="H57" s="135"/>
      <c r="I57" s="135"/>
      <c r="J57" s="118"/>
      <c r="K57" s="118"/>
      <c r="L57" s="27"/>
      <c r="M57" s="27"/>
      <c r="N57" s="27"/>
      <c r="O57" s="18"/>
      <c r="P57" s="16"/>
    </row>
    <row r="58" spans="1:16" x14ac:dyDescent="0.25">
      <c r="A58" s="80" t="s">
        <v>64</v>
      </c>
      <c r="B58" s="83"/>
      <c r="C58" s="18">
        <v>0</v>
      </c>
      <c r="D58" s="118">
        <v>0</v>
      </c>
      <c r="E58" s="27">
        <v>0</v>
      </c>
      <c r="F58" s="135">
        <f>SUM('[4]TLL '!F68,'[4]Jodi Pace'!F68,'[4]Rebecca Hersey'!F67,'[4]Lori Britt'!F68,'[4]Nick Mills'!F68,'[4]Mike Lawyer'!F68,'[4]Chris Baker'!F68,'[4]Extra II'!F68,'[4]Melissa Joyner'!F68,[4]Emp10!F68,[4]Emp11!F68,[4]Emp12!F68)</f>
        <v>0</v>
      </c>
      <c r="G58" s="135">
        <f>SUM('[4]TLL '!G68,'[4]Jodi Pace'!G68,'[4]Rebecca Hersey'!G67,'[4]Lori Britt'!G68,'[4]Nick Mills'!G68,'[4]Mike Lawyer'!G68,'[4]Chris Baker'!G68,'[4]Extra II'!G68,'[4]Melissa Joyner'!G68,[4]Emp10!G68,[4]Emp11!G68,[4]Emp12!G68)</f>
        <v>0</v>
      </c>
      <c r="H58" s="135">
        <f>SUM('[4]TLL '!H68,'[4]Jodi Pace'!H68,'[4]Rebecca Hersey'!H67,'[4]Lori Britt'!H68,'[4]Nick Mills'!H68,'[4]Mike Lawyer'!H68,'[4]Chris Baker'!H68,'[4]Extra II'!H68,'[4]Melissa Joyner'!H68,[4]Emp10!H68,[4]Emp11!H68,[4]Emp12!H68)</f>
        <v>6</v>
      </c>
      <c r="I58" s="135">
        <f>SUM('[4]TLL '!I68,'[4]Jodi Pace'!I68,'[4]Rebecca Hersey'!I67,'[4]Lori Britt'!I68,'[4]Nick Mills'!I68,'[4]Mike Lawyer'!I68,'[4]Chris Baker'!I68,'[4]Extra II'!I68,'[4]Melissa Joyner'!I68,[4]Emp10!I68,[4]Emp11!I68,[4]Emp12!I68)</f>
        <v>2</v>
      </c>
      <c r="J58" s="118">
        <v>4</v>
      </c>
      <c r="K58" s="118">
        <v>2</v>
      </c>
      <c r="L58" s="27">
        <v>0</v>
      </c>
      <c r="M58" s="27">
        <v>0</v>
      </c>
      <c r="N58" s="27">
        <v>4</v>
      </c>
      <c r="O58" s="18"/>
      <c r="P58" s="16">
        <f t="shared" si="2"/>
        <v>18</v>
      </c>
    </row>
    <row r="59" spans="1:16" x14ac:dyDescent="0.25">
      <c r="A59" s="107" t="s">
        <v>65</v>
      </c>
      <c r="B59" s="108"/>
      <c r="C59" s="18">
        <v>0</v>
      </c>
      <c r="D59" s="118">
        <v>0</v>
      </c>
      <c r="E59" s="27">
        <v>0</v>
      </c>
      <c r="F59" s="135">
        <f>SUM('[4]TLL '!F69,'[4]Jodi Pace'!F69,'[4]Rebecca Hersey'!F68,'[4]Lori Britt'!F69,'[4]Nick Mills'!F69,'[4]Mike Lawyer'!F69,'[4]Chris Baker'!F69,'[4]Extra II'!F69,'[4]Melissa Joyner'!F69,[4]Emp10!F69,[4]Emp11!F69,[4]Emp12!F69)</f>
        <v>0</v>
      </c>
      <c r="G59" s="135">
        <f>SUM('[4]TLL '!G69,'[4]Jodi Pace'!G69,'[4]Rebecca Hersey'!G68,'[4]Lori Britt'!G69,'[4]Nick Mills'!G69,'[4]Mike Lawyer'!G69,'[4]Chris Baker'!G69,'[4]Extra II'!G69,'[4]Melissa Joyner'!G69,[4]Emp10!G69,[4]Emp11!G69,[4]Emp12!G69)</f>
        <v>0</v>
      </c>
      <c r="H59" s="135">
        <f>SUM('[4]TLL '!H69,'[4]Jodi Pace'!H69,'[4]Rebecca Hersey'!H68,'[4]Lori Britt'!H69,'[4]Nick Mills'!H69,'[4]Mike Lawyer'!H69,'[4]Chris Baker'!H69,'[4]Extra II'!H69,'[4]Melissa Joyner'!H69,[4]Emp10!H69,[4]Emp11!H69,[4]Emp12!H69)</f>
        <v>0</v>
      </c>
      <c r="I59" s="135">
        <f>SUM('[4]TLL '!I69,'[4]Jodi Pace'!I69,'[4]Rebecca Hersey'!I68,'[4]Lori Britt'!I69,'[4]Nick Mills'!I69,'[4]Mike Lawyer'!I69,'[4]Chris Baker'!I69,'[4]Extra II'!I69,'[4]Melissa Joyner'!I69,[4]Emp10!I69,[4]Emp11!I69,[4]Emp12!I69)</f>
        <v>0</v>
      </c>
      <c r="J59" s="118">
        <v>0</v>
      </c>
      <c r="K59" s="118">
        <v>0</v>
      </c>
      <c r="L59" s="27">
        <v>0</v>
      </c>
      <c r="M59" s="27">
        <v>0</v>
      </c>
      <c r="N59" s="27">
        <v>0</v>
      </c>
      <c r="O59" s="18"/>
      <c r="P59" s="16">
        <f t="shared" si="2"/>
        <v>0</v>
      </c>
    </row>
    <row r="60" spans="1:16" x14ac:dyDescent="0.25">
      <c r="A60" s="19" t="s">
        <v>66</v>
      </c>
      <c r="B60" s="20"/>
      <c r="C60" s="18"/>
      <c r="D60" s="118"/>
      <c r="E60" s="27"/>
      <c r="F60" s="135"/>
      <c r="G60" s="135"/>
      <c r="H60" s="135"/>
      <c r="I60" s="135"/>
      <c r="J60" s="118"/>
      <c r="K60" s="118"/>
      <c r="L60" s="27"/>
      <c r="M60" s="27"/>
      <c r="N60" s="27"/>
      <c r="O60" s="18"/>
      <c r="P60" s="16"/>
    </row>
    <row r="61" spans="1:16" x14ac:dyDescent="0.25">
      <c r="A61" s="92" t="s">
        <v>55</v>
      </c>
      <c r="B61" s="93"/>
      <c r="C61" s="18">
        <v>0</v>
      </c>
      <c r="D61" s="118">
        <v>1</v>
      </c>
      <c r="E61" s="27">
        <v>5</v>
      </c>
      <c r="F61" s="135">
        <f>SUM('[4]TLL '!F71,'[4]Jodi Pace'!F71,'[4]Rebecca Hersey'!F70,'[4]Lori Britt'!F71,'[4]Nick Mills'!F71,'[4]Mike Lawyer'!F71,'[4]Chris Baker'!F71,'[4]Extra II'!F71,'[4]Melissa Joyner'!F71,[4]Emp10!F71,[4]Emp11!F71,[4]Emp12!F71)</f>
        <v>0</v>
      </c>
      <c r="G61" s="135">
        <f>SUM('[4]TLL '!G71,'[4]Jodi Pace'!G71,'[4]Rebecca Hersey'!G70,'[4]Lori Britt'!G71,'[4]Nick Mills'!G71,'[4]Mike Lawyer'!G71,'[4]Chris Baker'!G71,'[4]Extra II'!G71,'[4]Melissa Joyner'!G71,[4]Emp10!G71,[4]Emp11!G71,[4]Emp12!G71)</f>
        <v>0</v>
      </c>
      <c r="H61" s="135">
        <f>SUM('[4]TLL '!H71,'[4]Jodi Pace'!H71,'[4]Rebecca Hersey'!H70,'[4]Lori Britt'!H71,'[4]Nick Mills'!H71,'[4]Mike Lawyer'!H71,'[4]Chris Baker'!H71,'[4]Extra II'!H71,'[4]Melissa Joyner'!H71,[4]Emp10!H71,[4]Emp11!H71,[4]Emp12!H71)</f>
        <v>0</v>
      </c>
      <c r="I61" s="135">
        <f>SUM('[4]TLL '!I71,'[4]Jodi Pace'!I71,'[4]Rebecca Hersey'!I70,'[4]Lori Britt'!I71,'[4]Nick Mills'!I71,'[4]Mike Lawyer'!I71,'[4]Chris Baker'!I71,'[4]Extra II'!I71,'[4]Melissa Joyner'!I71,[4]Emp10!I71,[4]Emp11!I71,[4]Emp12!I71)</f>
        <v>0</v>
      </c>
      <c r="J61" s="118">
        <v>0</v>
      </c>
      <c r="K61" s="118">
        <v>1</v>
      </c>
      <c r="L61" s="27">
        <v>0</v>
      </c>
      <c r="M61" s="27">
        <v>2</v>
      </c>
      <c r="N61" s="27">
        <v>2</v>
      </c>
      <c r="O61" s="18"/>
      <c r="P61" s="16">
        <f t="shared" si="2"/>
        <v>11</v>
      </c>
    </row>
    <row r="62" spans="1:16" x14ac:dyDescent="0.25">
      <c r="A62" s="92" t="s">
        <v>67</v>
      </c>
      <c r="B62" s="93"/>
      <c r="C62" s="18">
        <v>0</v>
      </c>
      <c r="D62" s="118">
        <v>2</v>
      </c>
      <c r="E62" s="27">
        <v>0</v>
      </c>
      <c r="F62" s="135">
        <f>SUM('[4]TLL '!F72,'[4]Jodi Pace'!F72,'[4]Rebecca Hersey'!F71,'[4]Lori Britt'!F72,'[4]Nick Mills'!F72,'[4]Mike Lawyer'!F72,'[4]Chris Baker'!F72,'[4]Extra II'!F72,'[4]Melissa Joyner'!F72,[4]Emp10!F72,[4]Emp11!F72,[4]Emp12!F72)</f>
        <v>0</v>
      </c>
      <c r="G62" s="135">
        <f>SUM('[4]TLL '!G72,'[4]Jodi Pace'!G72,'[4]Rebecca Hersey'!G71,'[4]Lori Britt'!G72,'[4]Nick Mills'!G72,'[4]Mike Lawyer'!G72,'[4]Chris Baker'!G72,'[4]Extra II'!G72,'[4]Melissa Joyner'!G72,[4]Emp10!G72,[4]Emp11!G72,[4]Emp12!G72)</f>
        <v>0</v>
      </c>
      <c r="H62" s="135">
        <f>SUM('[4]TLL '!H72,'[4]Jodi Pace'!H72,'[4]Rebecca Hersey'!H71,'[4]Lori Britt'!H72,'[4]Nick Mills'!H72,'[4]Mike Lawyer'!H72,'[4]Chris Baker'!H72,'[4]Extra II'!H72,'[4]Melissa Joyner'!H72,[4]Emp10!H72,[4]Emp11!H72,[4]Emp12!H72)</f>
        <v>0</v>
      </c>
      <c r="I62" s="135">
        <f>SUM('[4]TLL '!I72,'[4]Jodi Pace'!I72,'[4]Rebecca Hersey'!I71,'[4]Lori Britt'!I72,'[4]Nick Mills'!I72,'[4]Mike Lawyer'!I72,'[4]Chris Baker'!I72,'[4]Extra II'!I72,'[4]Melissa Joyner'!I72,[4]Emp10!I72,[4]Emp11!I72,[4]Emp12!I72)</f>
        <v>0</v>
      </c>
      <c r="J62" s="118">
        <v>0</v>
      </c>
      <c r="K62" s="118">
        <v>0</v>
      </c>
      <c r="L62" s="27">
        <v>0</v>
      </c>
      <c r="M62" s="27">
        <v>0</v>
      </c>
      <c r="N62" s="27">
        <v>1</v>
      </c>
      <c r="O62" s="18"/>
      <c r="P62" s="16">
        <f t="shared" si="2"/>
        <v>3</v>
      </c>
    </row>
    <row r="63" spans="1:16" x14ac:dyDescent="0.25">
      <c r="A63" s="92" t="s">
        <v>68</v>
      </c>
      <c r="B63" s="93"/>
      <c r="C63" s="18">
        <v>0</v>
      </c>
      <c r="D63" s="118">
        <v>1</v>
      </c>
      <c r="E63" s="27">
        <v>1</v>
      </c>
      <c r="F63" s="135">
        <f>SUM('[4]TLL '!F73,'[4]Jodi Pace'!F73,'[4]Rebecca Hersey'!F72,'[4]Lori Britt'!F73,'[4]Nick Mills'!F73,'[4]Mike Lawyer'!F73,'[4]Chris Baker'!F73,'[4]Extra II'!F73,'[4]Melissa Joyner'!F73,[4]Emp10!F73,[4]Emp11!F73,[4]Emp12!F73)</f>
        <v>0</v>
      </c>
      <c r="G63" s="135">
        <f>SUM('[4]TLL '!G73,'[4]Jodi Pace'!G73,'[4]Rebecca Hersey'!G72,'[4]Lori Britt'!G73,'[4]Nick Mills'!G73,'[4]Mike Lawyer'!G73,'[4]Chris Baker'!G73,'[4]Extra II'!G73,'[4]Melissa Joyner'!G73,[4]Emp10!G73,[4]Emp11!G73,[4]Emp12!G73)</f>
        <v>0</v>
      </c>
      <c r="H63" s="135">
        <f>SUM('[4]TLL '!H73,'[4]Jodi Pace'!H73,'[4]Rebecca Hersey'!H72,'[4]Lori Britt'!H73,'[4]Nick Mills'!H73,'[4]Mike Lawyer'!H73,'[4]Chris Baker'!H73,'[4]Extra II'!H73,'[4]Melissa Joyner'!H73,[4]Emp10!H73,[4]Emp11!H73,[4]Emp12!H73)</f>
        <v>0</v>
      </c>
      <c r="I63" s="135">
        <f>SUM('[4]TLL '!I73,'[4]Jodi Pace'!I73,'[4]Rebecca Hersey'!I72,'[4]Lori Britt'!I73,'[4]Nick Mills'!I73,'[4]Mike Lawyer'!I73,'[4]Chris Baker'!I73,'[4]Extra II'!I73,'[4]Melissa Joyner'!I73,[4]Emp10!I73,[4]Emp11!I73,[4]Emp12!I73)</f>
        <v>0</v>
      </c>
      <c r="J63" s="118">
        <v>0</v>
      </c>
      <c r="K63" s="118">
        <v>0</v>
      </c>
      <c r="L63" s="27">
        <v>0</v>
      </c>
      <c r="M63" s="27">
        <v>0</v>
      </c>
      <c r="N63" s="27">
        <v>0</v>
      </c>
      <c r="O63" s="18"/>
      <c r="P63" s="16">
        <f t="shared" si="2"/>
        <v>2</v>
      </c>
    </row>
    <row r="64" spans="1:16" ht="15.75" thickBot="1" x14ac:dyDescent="0.3">
      <c r="A64" s="94" t="s">
        <v>62</v>
      </c>
      <c r="B64" s="106"/>
      <c r="C64" s="18">
        <v>0</v>
      </c>
      <c r="D64" s="118">
        <v>0</v>
      </c>
      <c r="E64" s="27">
        <v>0</v>
      </c>
      <c r="F64" s="135">
        <f>SUM('[4]TLL '!F74,'[4]Jodi Pace'!F74,'[4]Rebecca Hersey'!F73,'[4]Lori Britt'!F74,'[4]Nick Mills'!F74,'[4]Mike Lawyer'!F74,'[4]Chris Baker'!F74,'[4]Extra II'!F74,'[4]Melissa Joyner'!F74,[4]Emp10!F74,[4]Emp11!F74,[4]Emp12!F74)</f>
        <v>0</v>
      </c>
      <c r="G64" s="135">
        <f>SUM('[4]TLL '!G74,'[4]Jodi Pace'!G74,'[4]Rebecca Hersey'!G73,'[4]Lori Britt'!G74,'[4]Nick Mills'!G74,'[4]Mike Lawyer'!G74,'[4]Chris Baker'!G74,'[4]Extra II'!G74,'[4]Melissa Joyner'!G74,[4]Emp10!G74,[4]Emp11!G74,[4]Emp12!G74)</f>
        <v>0</v>
      </c>
      <c r="H64" s="135">
        <f>SUM('[4]TLL '!H74,'[4]Jodi Pace'!H74,'[4]Rebecca Hersey'!H73,'[4]Lori Britt'!H74,'[4]Nick Mills'!H74,'[4]Mike Lawyer'!H74,'[4]Chris Baker'!H74,'[4]Extra II'!H74,'[4]Melissa Joyner'!H74,[4]Emp10!H74,[4]Emp11!H74,[4]Emp12!H74)</f>
        <v>0</v>
      </c>
      <c r="I64" s="135">
        <f>SUM('[4]TLL '!I74,'[4]Jodi Pace'!I74,'[4]Rebecca Hersey'!I73,'[4]Lori Britt'!I74,'[4]Nick Mills'!I74,'[4]Mike Lawyer'!I74,'[4]Chris Baker'!I74,'[4]Extra II'!I74,'[4]Melissa Joyner'!I74,[4]Emp10!I74,[4]Emp11!I74,[4]Emp12!I74)</f>
        <v>0</v>
      </c>
      <c r="J64" s="118">
        <v>0</v>
      </c>
      <c r="K64" s="118">
        <v>0</v>
      </c>
      <c r="L64" s="27">
        <v>0</v>
      </c>
      <c r="M64" s="27">
        <v>0</v>
      </c>
      <c r="N64" s="27">
        <v>0</v>
      </c>
      <c r="O64" s="18"/>
      <c r="P64" s="16">
        <f t="shared" si="2"/>
        <v>0</v>
      </c>
    </row>
    <row r="65" spans="1:16" x14ac:dyDescent="0.25">
      <c r="A65" s="87" t="s">
        <v>69</v>
      </c>
      <c r="B65" s="88"/>
      <c r="C65" s="18"/>
      <c r="D65" s="118"/>
      <c r="E65" s="27"/>
      <c r="F65" s="135"/>
      <c r="G65" s="135"/>
      <c r="H65" s="135"/>
      <c r="I65" s="135"/>
      <c r="J65" s="118"/>
      <c r="K65" s="118"/>
      <c r="L65" s="27"/>
      <c r="M65" s="27"/>
      <c r="N65" s="27"/>
      <c r="O65" s="18"/>
      <c r="P65" s="16"/>
    </row>
    <row r="66" spans="1:16" x14ac:dyDescent="0.25">
      <c r="A66" s="80" t="s">
        <v>70</v>
      </c>
      <c r="B66" s="83"/>
      <c r="C66" s="18">
        <v>0</v>
      </c>
      <c r="D66" s="118">
        <v>0</v>
      </c>
      <c r="E66" s="27">
        <v>0</v>
      </c>
      <c r="F66" s="135">
        <f>SUM('[4]TLL '!F76,'[4]Jodi Pace'!F76,'[4]Rebecca Hersey'!F75,'[4]Lori Britt'!F76,'[4]Nick Mills'!F76,'[4]Mike Lawyer'!F76,'[4]Chris Baker'!F76,'[4]Extra II'!F76,'[4]Melissa Joyner'!F76,[4]Emp10!F76,[4]Emp11!F76,[4]Emp12!F76)</f>
        <v>0</v>
      </c>
      <c r="G66" s="135">
        <f>SUM('[4]TLL '!G76,'[4]Jodi Pace'!G76,'[4]Rebecca Hersey'!G75,'[4]Lori Britt'!G76,'[4]Nick Mills'!G76,'[4]Mike Lawyer'!G76,'[4]Chris Baker'!G76,'[4]Extra II'!G76,'[4]Melissa Joyner'!G76,[4]Emp10!G76,[4]Emp11!G76,[4]Emp12!G76)</f>
        <v>0</v>
      </c>
      <c r="H66" s="135">
        <f>SUM('[4]TLL '!H76,'[4]Jodi Pace'!H76,'[4]Rebecca Hersey'!H75,'[4]Lori Britt'!H76,'[4]Nick Mills'!H76,'[4]Mike Lawyer'!H76,'[4]Chris Baker'!H76,'[4]Extra II'!H76,'[4]Melissa Joyner'!H76,[4]Emp10!H76,[4]Emp11!H76,[4]Emp12!H76)</f>
        <v>0</v>
      </c>
      <c r="I66" s="135">
        <f>SUM('[4]TLL '!I76,'[4]Jodi Pace'!I76,'[4]Rebecca Hersey'!I75,'[4]Lori Britt'!I76,'[4]Nick Mills'!I76,'[4]Mike Lawyer'!I76,'[4]Chris Baker'!I76,'[4]Extra II'!I76,'[4]Melissa Joyner'!I76,[4]Emp10!I76,[4]Emp11!I76,[4]Emp12!I76)</f>
        <v>0</v>
      </c>
      <c r="J66" s="118">
        <v>0</v>
      </c>
      <c r="K66" s="118">
        <v>0</v>
      </c>
      <c r="L66" s="27">
        <v>0</v>
      </c>
      <c r="M66" s="27">
        <v>0</v>
      </c>
      <c r="N66" s="27">
        <v>0</v>
      </c>
      <c r="O66" s="18"/>
      <c r="P66" s="16">
        <f t="shared" si="2"/>
        <v>0</v>
      </c>
    </row>
    <row r="67" spans="1:16" ht="15.75" thickBot="1" x14ac:dyDescent="0.3">
      <c r="A67" s="96" t="s">
        <v>71</v>
      </c>
      <c r="B67" s="97"/>
      <c r="C67" s="21">
        <v>0</v>
      </c>
      <c r="D67" s="21">
        <v>0</v>
      </c>
      <c r="E67" s="28">
        <v>0</v>
      </c>
      <c r="F67" s="137">
        <f>SUM('[4]TLL '!F77,'[4]Jodi Pace'!F77,'[4]Rebecca Hersey'!F76,'[4]Lori Britt'!F77,'[4]Nick Mills'!F77,'[4]Mike Lawyer'!F77,'[4]Chris Baker'!F77,'[4]Extra II'!F77,'[4]Melissa Joyner'!F77,[4]Emp10!F77,[4]Emp11!F77,[4]Emp12!F77)</f>
        <v>0</v>
      </c>
      <c r="G67" s="137">
        <f>SUM('[4]TLL '!G77,'[4]Jodi Pace'!G77,'[4]Rebecca Hersey'!G76,'[4]Lori Britt'!G77,'[4]Nick Mills'!G77,'[4]Mike Lawyer'!G77,'[4]Chris Baker'!G77,'[4]Extra II'!G77,'[4]Melissa Joyner'!G77,[4]Emp10!G77,[4]Emp11!G77,[4]Emp12!G77)</f>
        <v>0</v>
      </c>
      <c r="H67" s="137">
        <f>SUM('[4]TLL '!H77,'[4]Jodi Pace'!H77,'[4]Rebecca Hersey'!H76,'[4]Lori Britt'!H77,'[4]Nick Mills'!H77,'[4]Mike Lawyer'!H77,'[4]Chris Baker'!H77,'[4]Extra II'!H77,'[4]Melissa Joyner'!H77,[4]Emp10!H77,[4]Emp11!H77,[4]Emp12!H77)</f>
        <v>0</v>
      </c>
      <c r="I67" s="137">
        <f>SUM('[4]TLL '!I77,'[4]Jodi Pace'!I77,'[4]Rebecca Hersey'!I76,'[4]Lori Britt'!I77,'[4]Nick Mills'!I77,'[4]Mike Lawyer'!I77,'[4]Chris Baker'!I77,'[4]Extra II'!I77,'[4]Melissa Joyner'!I77,[4]Emp10!I77,[4]Emp11!I77,[4]Emp12!I77)</f>
        <v>0</v>
      </c>
      <c r="J67" s="21">
        <v>0</v>
      </c>
      <c r="K67" s="21">
        <v>0</v>
      </c>
      <c r="L67" s="28">
        <v>0</v>
      </c>
      <c r="M67" s="28">
        <v>0</v>
      </c>
      <c r="N67" s="28">
        <v>0</v>
      </c>
      <c r="O67" s="21"/>
      <c r="P67" s="16">
        <f t="shared" si="2"/>
        <v>0</v>
      </c>
    </row>
    <row r="68" spans="1:16" x14ac:dyDescent="0.25">
      <c r="A68" s="90" t="s">
        <v>72</v>
      </c>
      <c r="B68" s="91"/>
      <c r="C68" s="18">
        <v>0</v>
      </c>
      <c r="D68" s="118">
        <v>0</v>
      </c>
      <c r="E68" s="27">
        <v>0</v>
      </c>
      <c r="F68" s="135">
        <f>SUM('[4]TLL '!F78,'[4]Jodi Pace'!F78,'[4]Rebecca Hersey'!F77,'[4]Lori Britt'!F78,'[4]Nick Mills'!F78,'[4]Mike Lawyer'!F78,'[4]Chris Baker'!F78,'[4]Extra II'!F78,'[4]Melissa Joyner'!F78,[4]Emp10!F78,[4]Emp11!F78,[4]Emp12!F78)</f>
        <v>0</v>
      </c>
      <c r="G68" s="135">
        <f>SUM('[4]TLL '!G78,'[4]Jodi Pace'!G78,'[4]Rebecca Hersey'!G77,'[4]Lori Britt'!G78,'[4]Nick Mills'!G78,'[4]Mike Lawyer'!G78,'[4]Chris Baker'!G78,'[4]Extra II'!G78,'[4]Melissa Joyner'!G78,[4]Emp10!G78,[4]Emp11!G78,[4]Emp12!G78)</f>
        <v>0</v>
      </c>
      <c r="H68" s="135">
        <f>SUM('[4]TLL '!H78,'[4]Jodi Pace'!H78,'[4]Rebecca Hersey'!H77,'[4]Lori Britt'!H78,'[4]Nick Mills'!H78,'[4]Mike Lawyer'!H78,'[4]Chris Baker'!H78,'[4]Extra II'!H78,'[4]Melissa Joyner'!H78,[4]Emp10!H78,[4]Emp11!H78,[4]Emp12!H78)</f>
        <v>0</v>
      </c>
      <c r="I68" s="135">
        <f>SUM('[4]TLL '!I78,'[4]Jodi Pace'!I78,'[4]Rebecca Hersey'!I77,'[4]Lori Britt'!I78,'[4]Nick Mills'!I78,'[4]Mike Lawyer'!I78,'[4]Chris Baker'!I78,'[4]Extra II'!I78,'[4]Melissa Joyner'!I78,[4]Emp10!I78,[4]Emp11!I78,[4]Emp12!I78)</f>
        <v>0</v>
      </c>
      <c r="J68" s="118">
        <v>0</v>
      </c>
      <c r="K68" s="118">
        <v>0</v>
      </c>
      <c r="L68" s="27">
        <v>0</v>
      </c>
      <c r="M68" s="27">
        <v>0</v>
      </c>
      <c r="N68" s="27">
        <v>0</v>
      </c>
      <c r="O68" s="18"/>
      <c r="P68" s="16">
        <f t="shared" si="2"/>
        <v>0</v>
      </c>
    </row>
    <row r="69" spans="1:16" x14ac:dyDescent="0.25">
      <c r="A69" s="22" t="s">
        <v>92</v>
      </c>
      <c r="B69" s="23"/>
      <c r="C69" s="18">
        <v>2</v>
      </c>
      <c r="D69" s="118">
        <v>0</v>
      </c>
      <c r="E69" s="27">
        <v>0</v>
      </c>
      <c r="F69" s="135">
        <f>SUM('[4]TLL '!F79,'[4]Jodi Pace'!F79,'[4]Rebecca Hersey'!F78,'[4]Lori Britt'!F79,'[4]Nick Mills'!F79,'[4]Mike Lawyer'!F79,'[4]Chris Baker'!F79,'[4]Extra II'!F79,'[4]Melissa Joyner'!F79,[4]Emp10!F79,[4]Emp11!F79,[4]Emp12!F79)</f>
        <v>0</v>
      </c>
      <c r="G69" s="135">
        <f>SUM('[4]TLL '!G79,'[4]Jodi Pace'!G79,'[4]Rebecca Hersey'!G78,'[4]Lori Britt'!G79,'[4]Nick Mills'!G79,'[4]Mike Lawyer'!G79,'[4]Chris Baker'!G79,'[4]Extra II'!G79,'[4]Melissa Joyner'!G79,[4]Emp10!G79,[4]Emp11!G79,[4]Emp12!G79)</f>
        <v>0</v>
      </c>
      <c r="H69" s="135">
        <f>SUM('[4]TLL '!H79,'[4]Jodi Pace'!H79,'[4]Rebecca Hersey'!H78,'[4]Lori Britt'!H79,'[4]Nick Mills'!H79,'[4]Mike Lawyer'!H79,'[4]Chris Baker'!H79,'[4]Extra II'!H79,'[4]Melissa Joyner'!H79,[4]Emp10!H79,[4]Emp11!H79,[4]Emp12!H79)</f>
        <v>0</v>
      </c>
      <c r="I69" s="135">
        <f>SUM('[4]TLL '!I79,'[4]Jodi Pace'!I79,'[4]Rebecca Hersey'!I78,'[4]Lori Britt'!I79,'[4]Nick Mills'!I79,'[4]Mike Lawyer'!I79,'[4]Chris Baker'!I79,'[4]Extra II'!I79,'[4]Melissa Joyner'!I79,[4]Emp10!I79,[4]Emp11!I79,[4]Emp12!I79)</f>
        <v>0</v>
      </c>
      <c r="J69" s="118">
        <v>0</v>
      </c>
      <c r="K69" s="118">
        <v>1</v>
      </c>
      <c r="L69" s="27">
        <v>0</v>
      </c>
      <c r="M69" s="27">
        <v>2</v>
      </c>
      <c r="N69" s="27">
        <v>1</v>
      </c>
      <c r="O69" s="18"/>
      <c r="P69" s="16">
        <f t="shared" si="2"/>
        <v>6</v>
      </c>
    </row>
    <row r="70" spans="1:16" x14ac:dyDescent="0.25">
      <c r="A70" s="22" t="s">
        <v>91</v>
      </c>
      <c r="B70" s="23"/>
      <c r="C70">
        <v>15</v>
      </c>
      <c r="D70" s="118">
        <v>21</v>
      </c>
      <c r="E70">
        <v>22</v>
      </c>
      <c r="F70" s="135">
        <f>SUM('[4]TLL '!F80,'[4]Jodi Pace'!F80,'[4]Rebecca Hersey'!F79,'[4]Lori Britt'!F80,'[4]Nick Mills'!F80,'[4]Mike Lawyer'!F80,'[4]Chris Baker'!F80,'[4]Extra II'!F80,'[4]Melissa Joyner'!F80,[4]Emp10!F80,[4]Emp11!F80,[4]Emp12!F80)</f>
        <v>28</v>
      </c>
      <c r="G70" s="135">
        <f>SUM('[4]TLL '!G80,'[4]Jodi Pace'!G80,'[4]Rebecca Hersey'!G79,'[4]Lori Britt'!G80,'[4]Nick Mills'!G80,'[4]Mike Lawyer'!G80,'[4]Chris Baker'!G80,'[4]Extra II'!G80,'[4]Melissa Joyner'!G80,[4]Emp10!G80,[4]Emp11!G80,[4]Emp12!G80)</f>
        <v>11</v>
      </c>
      <c r="H70" s="135">
        <f>SUM('[4]TLL '!H80,'[4]Jodi Pace'!H80,'[4]Rebecca Hersey'!H79,'[4]Lori Britt'!H80,'[4]Nick Mills'!H80,'[4]Mike Lawyer'!H80,'[4]Chris Baker'!H80,'[4]Extra II'!H80,'[4]Melissa Joyner'!H80,[4]Emp10!H80,[4]Emp11!H80,[4]Emp12!H80)</f>
        <v>12</v>
      </c>
      <c r="I70" s="135">
        <f>SUM('[4]TLL '!I80,'[4]Jodi Pace'!I80,'[4]Rebecca Hersey'!I79,'[4]Lori Britt'!I80,'[4]Nick Mills'!I80,'[4]Mike Lawyer'!I80,'[4]Chris Baker'!I80,'[4]Extra II'!I80,'[4]Melissa Joyner'!I80,[4]Emp10!I80,[4]Emp11!I80,[4]Emp12!I80)</f>
        <v>18</v>
      </c>
      <c r="J70" s="118">
        <v>18</v>
      </c>
      <c r="K70" s="118">
        <v>25</v>
      </c>
      <c r="L70" s="28">
        <v>10</v>
      </c>
      <c r="M70" s="28">
        <v>23</v>
      </c>
      <c r="N70" s="28">
        <v>19</v>
      </c>
      <c r="O70" s="21"/>
      <c r="P70" s="16">
        <f t="shared" si="2"/>
        <v>222</v>
      </c>
    </row>
    <row r="71" spans="1:16" x14ac:dyDescent="0.25">
      <c r="A71" s="22" t="s">
        <v>73</v>
      </c>
      <c r="B71" s="23"/>
      <c r="D71" s="119"/>
      <c r="F71" s="151"/>
      <c r="G71" s="151"/>
      <c r="H71" s="151"/>
      <c r="I71" s="151"/>
      <c r="J71" s="119"/>
      <c r="K71" s="119"/>
      <c r="L71" s="27"/>
      <c r="M71" s="27"/>
      <c r="N71" s="27"/>
      <c r="O71" s="18"/>
      <c r="P71" s="16"/>
    </row>
    <row r="72" spans="1:16" x14ac:dyDescent="0.25">
      <c r="A72" t="s">
        <v>74</v>
      </c>
      <c r="C72" s="18">
        <v>58</v>
      </c>
      <c r="D72" s="21">
        <v>58.1</v>
      </c>
      <c r="E72" s="28">
        <v>43.8</v>
      </c>
      <c r="F72" s="137">
        <f>SUM('[4]TLL '!F82,'[4]Jodi Pace'!F82,'[4]Rebecca Hersey'!F81,'[4]Lori Britt'!F82,'[4]Nick Mills'!F82,'[4]Mike Lawyer'!F82,'[4]Chris Baker'!F82,'[4]Extra II'!F82,'[4]Melissa Joyner'!F82,[4]Emp10!F82,[4]Emp11!F82,[4]Emp12!F82)</f>
        <v>34.5</v>
      </c>
      <c r="G72" s="137">
        <f>SUM('[4]TLL '!G82,'[4]Jodi Pace'!G82,'[4]Rebecca Hersey'!G81,'[4]Lori Britt'!G82,'[4]Nick Mills'!G82,'[4]Mike Lawyer'!G82,'[4]Chris Baker'!G82,'[4]Extra II'!G82,'[4]Melissa Joyner'!G82,[4]Emp10!G82,[4]Emp11!G82,[4]Emp12!G82)</f>
        <v>33.75</v>
      </c>
      <c r="H72" s="137">
        <f>SUM('[4]TLL '!H82,'[4]Jodi Pace'!H82,'[4]Rebecca Hersey'!H81,'[4]Lori Britt'!H82,'[4]Nick Mills'!H82,'[4]Mike Lawyer'!H82,'[4]Chris Baker'!H82,'[4]Extra II'!H82,'[4]Melissa Joyner'!H82,[4]Emp10!H82,[4]Emp11!H82,[4]Emp12!H82)</f>
        <v>33</v>
      </c>
      <c r="I72" s="137">
        <f>SUM('[4]TLL '!I82,'[4]Jodi Pace'!I82,'[4]Rebecca Hersey'!I81,'[4]Lori Britt'!I82,'[4]Nick Mills'!I82,'[4]Mike Lawyer'!I82,'[4]Chris Baker'!I82,'[4]Extra II'!I82,'[4]Melissa Joyner'!I82,[4]Emp10!I82,[4]Emp11!I82,[4]Emp12!I82)</f>
        <v>52.6</v>
      </c>
      <c r="J72" s="21">
        <v>48.38</v>
      </c>
      <c r="K72" s="21">
        <v>57.42</v>
      </c>
      <c r="L72" s="18">
        <v>45.3</v>
      </c>
      <c r="M72" s="18">
        <v>39.950000000000003</v>
      </c>
      <c r="N72" s="18">
        <v>67.47</v>
      </c>
      <c r="O72" s="18"/>
      <c r="P72" s="16">
        <f t="shared" si="2"/>
        <v>572.27</v>
      </c>
    </row>
    <row r="73" spans="1:16" x14ac:dyDescent="0.25">
      <c r="A73" t="s">
        <v>75</v>
      </c>
      <c r="C73" s="18">
        <v>7</v>
      </c>
      <c r="D73" s="118">
        <v>6</v>
      </c>
      <c r="E73" s="27">
        <v>4</v>
      </c>
      <c r="F73" s="135">
        <f>SUM('[4]TLL '!F83,'[4]Jodi Pace'!F83,'[4]Rebecca Hersey'!F82,'[4]Lori Britt'!F83,'[4]Nick Mills'!F83,'[4]Mike Lawyer'!F83,'[4]Chris Baker'!F83,'[4]Extra II'!F83,'[4]Melissa Joyner'!F83,[4]Emp10!F83,[4]Emp11!F83,[4]Emp12!F83)</f>
        <v>2</v>
      </c>
      <c r="G73" s="135">
        <f>SUM('[4]TLL '!G83,'[4]Jodi Pace'!G83,'[4]Rebecca Hersey'!G82,'[4]Lori Britt'!G83,'[4]Nick Mills'!G83,'[4]Mike Lawyer'!G83,'[4]Chris Baker'!G83,'[4]Extra II'!G83,'[4]Melissa Joyner'!G83,[4]Emp10!G83,[4]Emp11!G83,[4]Emp12!G83)</f>
        <v>4</v>
      </c>
      <c r="H73" s="135">
        <f>SUM('[4]TLL '!H83,'[4]Jodi Pace'!H83,'[4]Rebecca Hersey'!H82,'[4]Lori Britt'!H83,'[4]Nick Mills'!H83,'[4]Mike Lawyer'!H83,'[4]Chris Baker'!H83,'[4]Extra II'!H83,'[4]Melissa Joyner'!H83,[4]Emp10!H83,[4]Emp11!H83,[4]Emp12!H83)</f>
        <v>4</v>
      </c>
      <c r="I73" s="135">
        <f>SUM('[4]TLL '!I83,'[4]Jodi Pace'!I83,'[4]Rebecca Hersey'!I82,'[4]Lori Britt'!I83,'[4]Nick Mills'!I83,'[4]Mike Lawyer'!I83,'[4]Chris Baker'!I83,'[4]Extra II'!I83,'[4]Melissa Joyner'!I83,[4]Emp10!I83,[4]Emp11!I83,[4]Emp12!I83)</f>
        <v>7</v>
      </c>
      <c r="J73" s="118">
        <v>3</v>
      </c>
      <c r="K73" s="118">
        <v>9</v>
      </c>
      <c r="L73">
        <v>6</v>
      </c>
      <c r="M73">
        <v>6</v>
      </c>
      <c r="N73">
        <v>4</v>
      </c>
      <c r="P73" s="16">
        <f t="shared" si="2"/>
        <v>62</v>
      </c>
    </row>
    <row r="74" spans="1:16" x14ac:dyDescent="0.25">
      <c r="C74" s="18"/>
    </row>
    <row r="75" spans="1:16" x14ac:dyDescent="0.25">
      <c r="C75" s="21"/>
    </row>
    <row r="76" spans="1:16" x14ac:dyDescent="0.25">
      <c r="C76" s="18"/>
    </row>
  </sheetData>
  <mergeCells count="3">
    <mergeCell ref="A1:P1"/>
    <mergeCell ref="A2:P2"/>
    <mergeCell ref="A3:P3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workbookViewId="0">
      <selection activeCell="N6" sqref="N6:N73"/>
    </sheetView>
  </sheetViews>
  <sheetFormatPr defaultRowHeight="15" x14ac:dyDescent="0.25"/>
  <cols>
    <col min="1" max="1" width="31.140625" customWidth="1"/>
    <col min="2" max="2" width="22.5703125" customWidth="1"/>
    <col min="3" max="3" width="7.5703125" bestFit="1" customWidth="1"/>
    <col min="4" max="4" width="7.7109375" bestFit="1" customWidth="1"/>
    <col min="5" max="5" width="7.5703125" bestFit="1" customWidth="1"/>
    <col min="6" max="6" width="7.85546875" bestFit="1" customWidth="1"/>
    <col min="7" max="8" width="7.5703125" bestFit="1" customWidth="1"/>
    <col min="9" max="9" width="7.7109375" bestFit="1" customWidth="1"/>
    <col min="10" max="10" width="6.5703125" bestFit="1" customWidth="1"/>
    <col min="11" max="11" width="7.85546875" bestFit="1" customWidth="1"/>
    <col min="12" max="12" width="7.5703125" bestFit="1" customWidth="1"/>
    <col min="13" max="13" width="7.28515625" bestFit="1" customWidth="1"/>
    <col min="14" max="14" width="7.7109375" bestFit="1" customWidth="1"/>
    <col min="15" max="15" width="6" customWidth="1"/>
    <col min="16" max="16" width="7.7109375" bestFit="1" customWidth="1"/>
  </cols>
  <sheetData>
    <row r="1" spans="1:18" ht="12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8" ht="12" customHeight="1" x14ac:dyDescent="0.25">
      <c r="A2" s="155" t="s">
        <v>87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8" ht="12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8" ht="12" customHeight="1" thickBot="1" x14ac:dyDescent="0.3">
      <c r="A4" s="78" t="s">
        <v>1</v>
      </c>
      <c r="B4" s="79"/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2"/>
      <c r="P4" s="2" t="s">
        <v>14</v>
      </c>
    </row>
    <row r="5" spans="1:18" ht="12" customHeight="1" x14ac:dyDescent="0.25">
      <c r="A5" s="3" t="s">
        <v>15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1"/>
      <c r="Q5" s="6"/>
      <c r="R5" s="6"/>
    </row>
    <row r="6" spans="1:18" s="6" customFormat="1" ht="12" customHeight="1" x14ac:dyDescent="0.25">
      <c r="A6" s="7" t="s">
        <v>16</v>
      </c>
      <c r="B6" s="8"/>
      <c r="C6" s="5">
        <v>22</v>
      </c>
      <c r="D6" s="10">
        <v>35</v>
      </c>
      <c r="E6" s="5">
        <v>44</v>
      </c>
      <c r="F6" s="10">
        <v>36</v>
      </c>
      <c r="G6" s="10">
        <v>33</v>
      </c>
      <c r="H6" s="10">
        <v>25</v>
      </c>
      <c r="I6" s="10">
        <v>34</v>
      </c>
      <c r="J6" s="10">
        <v>27</v>
      </c>
      <c r="K6" s="10">
        <v>44</v>
      </c>
      <c r="L6" s="5">
        <v>31</v>
      </c>
      <c r="M6" s="5">
        <v>34</v>
      </c>
      <c r="N6" s="5">
        <v>49</v>
      </c>
      <c r="O6" s="10"/>
      <c r="P6" s="9">
        <f t="shared" ref="P6:P31" si="0">SUM(C6:N6)</f>
        <v>414</v>
      </c>
    </row>
    <row r="7" spans="1:18" s="6" customFormat="1" ht="12" customHeight="1" x14ac:dyDescent="0.25">
      <c r="A7" s="7" t="s">
        <v>17</v>
      </c>
      <c r="B7" s="8"/>
      <c r="C7" s="5">
        <v>32</v>
      </c>
      <c r="D7" s="10">
        <v>22</v>
      </c>
      <c r="E7" s="5">
        <v>51</v>
      </c>
      <c r="F7" s="10">
        <v>25</v>
      </c>
      <c r="G7" s="10">
        <v>39</v>
      </c>
      <c r="H7" s="10">
        <v>26</v>
      </c>
      <c r="I7" s="10">
        <v>31</v>
      </c>
      <c r="J7" s="10">
        <v>30</v>
      </c>
      <c r="K7" s="10">
        <v>36</v>
      </c>
      <c r="L7" s="5">
        <v>31</v>
      </c>
      <c r="M7" s="5">
        <v>35</v>
      </c>
      <c r="N7" s="5">
        <v>33</v>
      </c>
      <c r="O7" s="10"/>
      <c r="P7" s="9">
        <f>SUM(C7:N7)</f>
        <v>391</v>
      </c>
    </row>
    <row r="8" spans="1:18" s="6" customFormat="1" ht="12" customHeight="1" x14ac:dyDescent="0.25">
      <c r="A8" s="11" t="s">
        <v>18</v>
      </c>
      <c r="B8" s="12"/>
      <c r="C8" s="5">
        <v>14</v>
      </c>
      <c r="D8" s="10">
        <v>4</v>
      </c>
      <c r="E8" s="5">
        <v>13</v>
      </c>
      <c r="F8" s="10">
        <v>3</v>
      </c>
      <c r="G8" s="10">
        <v>8</v>
      </c>
      <c r="H8" s="10">
        <v>3</v>
      </c>
      <c r="I8" s="10">
        <v>10</v>
      </c>
      <c r="J8" s="10">
        <v>11</v>
      </c>
      <c r="K8" s="10">
        <v>18</v>
      </c>
      <c r="L8" s="5">
        <v>9</v>
      </c>
      <c r="M8" s="5">
        <v>6</v>
      </c>
      <c r="N8" s="5">
        <v>11</v>
      </c>
      <c r="O8" s="10"/>
      <c r="P8" s="9">
        <f>SUM(C8:N8)</f>
        <v>110</v>
      </c>
    </row>
    <row r="9" spans="1:18" s="6" customFormat="1" ht="12" customHeight="1" x14ac:dyDescent="0.25">
      <c r="A9" s="80" t="s">
        <v>19</v>
      </c>
      <c r="B9" s="81"/>
      <c r="C9" s="5">
        <v>3</v>
      </c>
      <c r="D9" s="10">
        <v>1</v>
      </c>
      <c r="E9" s="5">
        <v>11</v>
      </c>
      <c r="F9" s="10">
        <v>2</v>
      </c>
      <c r="G9" s="10">
        <v>5</v>
      </c>
      <c r="H9" s="10">
        <v>3</v>
      </c>
      <c r="I9" s="10">
        <v>3</v>
      </c>
      <c r="J9" s="10">
        <v>3</v>
      </c>
      <c r="K9" s="10">
        <v>1</v>
      </c>
      <c r="L9" s="5">
        <v>4</v>
      </c>
      <c r="M9" s="5">
        <v>0</v>
      </c>
      <c r="N9" s="5">
        <v>3</v>
      </c>
      <c r="O9" s="10"/>
      <c r="P9" s="9">
        <f>SUM(C9:N9)</f>
        <v>39</v>
      </c>
    </row>
    <row r="10" spans="1:18" s="6" customFormat="1" ht="12" customHeight="1" x14ac:dyDescent="0.25">
      <c r="A10" s="80" t="s">
        <v>20</v>
      </c>
      <c r="B10" s="81"/>
      <c r="C10" s="5">
        <v>7</v>
      </c>
      <c r="D10" s="10">
        <v>17</v>
      </c>
      <c r="E10" s="5">
        <v>8</v>
      </c>
      <c r="F10" s="10">
        <v>10</v>
      </c>
      <c r="G10" s="10">
        <v>7</v>
      </c>
      <c r="H10" s="10">
        <v>6</v>
      </c>
      <c r="I10" s="10">
        <v>14</v>
      </c>
      <c r="J10" s="10">
        <v>13</v>
      </c>
      <c r="K10" s="10">
        <v>10</v>
      </c>
      <c r="L10" s="5">
        <v>11</v>
      </c>
      <c r="M10" s="5">
        <v>12</v>
      </c>
      <c r="N10" s="5">
        <v>9</v>
      </c>
      <c r="O10" s="10"/>
      <c r="P10" s="9">
        <f>SUM(C10:N10)</f>
        <v>124</v>
      </c>
    </row>
    <row r="11" spans="1:18" ht="12" customHeight="1" x14ac:dyDescent="0.25">
      <c r="A11" s="80" t="s">
        <v>21</v>
      </c>
      <c r="B11" s="81"/>
      <c r="C11" s="5">
        <v>9</v>
      </c>
      <c r="D11" s="10">
        <v>15</v>
      </c>
      <c r="E11" s="5">
        <v>7</v>
      </c>
      <c r="F11" s="10">
        <v>14</v>
      </c>
      <c r="G11" s="10">
        <v>7</v>
      </c>
      <c r="H11" s="10">
        <v>4</v>
      </c>
      <c r="I11" s="10">
        <v>12</v>
      </c>
      <c r="J11" s="10">
        <v>15</v>
      </c>
      <c r="K11" s="10">
        <v>9</v>
      </c>
      <c r="L11" s="5">
        <v>9</v>
      </c>
      <c r="M11" s="5">
        <v>15</v>
      </c>
      <c r="N11" s="5">
        <v>4</v>
      </c>
      <c r="O11" s="10"/>
      <c r="P11" s="9">
        <f t="shared" si="0"/>
        <v>120</v>
      </c>
      <c r="Q11" s="6"/>
      <c r="R11" s="6"/>
    </row>
    <row r="12" spans="1:18" ht="12" customHeight="1" x14ac:dyDescent="0.25">
      <c r="A12" s="80" t="s">
        <v>22</v>
      </c>
      <c r="B12" s="81"/>
      <c r="C12" s="5">
        <v>0</v>
      </c>
      <c r="D12" s="10">
        <v>0</v>
      </c>
      <c r="E12" s="5">
        <v>1</v>
      </c>
      <c r="F12" s="10">
        <v>1</v>
      </c>
      <c r="G12" s="10">
        <v>0</v>
      </c>
      <c r="H12" s="10">
        <v>1</v>
      </c>
      <c r="I12" s="10">
        <v>1</v>
      </c>
      <c r="J12" s="10">
        <v>1</v>
      </c>
      <c r="K12" s="10">
        <v>1</v>
      </c>
      <c r="L12" s="5">
        <v>1</v>
      </c>
      <c r="M12" s="5">
        <v>0</v>
      </c>
      <c r="N12" s="5">
        <v>0</v>
      </c>
      <c r="O12" s="10"/>
      <c r="P12" s="9">
        <f t="shared" si="0"/>
        <v>7</v>
      </c>
      <c r="Q12" s="6"/>
      <c r="R12" s="6"/>
    </row>
    <row r="13" spans="1:18" ht="12" customHeight="1" x14ac:dyDescent="0.25">
      <c r="A13" s="80" t="s">
        <v>23</v>
      </c>
      <c r="B13" s="81"/>
      <c r="C13" s="5">
        <v>8</v>
      </c>
      <c r="D13" s="10">
        <v>25</v>
      </c>
      <c r="E13" s="5">
        <v>21</v>
      </c>
      <c r="F13" s="10">
        <v>22</v>
      </c>
      <c r="G13" s="10">
        <v>16</v>
      </c>
      <c r="H13" s="10">
        <v>19</v>
      </c>
      <c r="I13" s="10">
        <v>21</v>
      </c>
      <c r="J13" s="10">
        <v>14</v>
      </c>
      <c r="K13" s="10">
        <v>21</v>
      </c>
      <c r="L13" s="5">
        <v>18</v>
      </c>
      <c r="M13" s="5">
        <v>11</v>
      </c>
      <c r="N13" s="5">
        <v>27</v>
      </c>
      <c r="O13" s="10"/>
      <c r="P13" s="9">
        <f t="shared" si="0"/>
        <v>223</v>
      </c>
      <c r="Q13" s="6"/>
      <c r="R13" s="6"/>
    </row>
    <row r="14" spans="1:18" ht="12" customHeight="1" x14ac:dyDescent="0.25">
      <c r="A14" s="80" t="s">
        <v>24</v>
      </c>
      <c r="B14" s="81"/>
      <c r="C14" s="5">
        <v>0</v>
      </c>
      <c r="D14" s="10">
        <v>0</v>
      </c>
      <c r="E14" s="5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5">
        <v>0</v>
      </c>
      <c r="M14" s="5">
        <v>0</v>
      </c>
      <c r="N14" s="5">
        <v>0</v>
      </c>
      <c r="O14" s="10"/>
      <c r="P14" s="9">
        <f t="shared" si="0"/>
        <v>0</v>
      </c>
      <c r="Q14" s="6"/>
      <c r="R14" s="6"/>
    </row>
    <row r="15" spans="1:18" ht="12" customHeight="1" x14ac:dyDescent="0.25">
      <c r="A15" s="76" t="s">
        <v>25</v>
      </c>
      <c r="B15" s="82"/>
      <c r="C15" s="5">
        <v>0</v>
      </c>
      <c r="D15" s="10">
        <v>0</v>
      </c>
      <c r="E15" s="5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5">
        <v>0</v>
      </c>
      <c r="M15" s="5">
        <v>0</v>
      </c>
      <c r="N15" s="5">
        <v>0</v>
      </c>
      <c r="O15" s="10"/>
      <c r="P15" s="9">
        <f t="shared" si="0"/>
        <v>0</v>
      </c>
      <c r="Q15" s="6"/>
      <c r="R15" s="6"/>
    </row>
    <row r="16" spans="1:18" ht="12" customHeight="1" x14ac:dyDescent="0.25">
      <c r="A16" s="102" t="s">
        <v>26</v>
      </c>
      <c r="B16" s="103"/>
      <c r="C16" s="5">
        <v>2</v>
      </c>
      <c r="D16" s="10">
        <v>1</v>
      </c>
      <c r="E16" s="5">
        <v>2</v>
      </c>
      <c r="F16" s="10">
        <v>2</v>
      </c>
      <c r="G16" s="10">
        <v>0</v>
      </c>
      <c r="H16" s="10">
        <v>1</v>
      </c>
      <c r="I16" s="10">
        <v>2</v>
      </c>
      <c r="J16" s="10">
        <v>4</v>
      </c>
      <c r="K16" s="10">
        <v>1</v>
      </c>
      <c r="L16" s="5">
        <v>2</v>
      </c>
      <c r="M16" s="5">
        <v>3</v>
      </c>
      <c r="N16" s="5">
        <v>3</v>
      </c>
      <c r="O16" s="10"/>
      <c r="P16" s="9">
        <f t="shared" si="0"/>
        <v>23</v>
      </c>
      <c r="Q16" s="6"/>
      <c r="R16" s="6"/>
    </row>
    <row r="17" spans="1:18" ht="12" customHeight="1" x14ac:dyDescent="0.25">
      <c r="A17" s="98" t="s">
        <v>27</v>
      </c>
      <c r="B17" s="99"/>
      <c r="C17" s="5">
        <v>10</v>
      </c>
      <c r="D17" s="10">
        <v>13</v>
      </c>
      <c r="E17" s="5">
        <v>0</v>
      </c>
      <c r="F17" s="10">
        <v>10</v>
      </c>
      <c r="G17" s="10">
        <v>3</v>
      </c>
      <c r="H17" s="10">
        <v>9</v>
      </c>
      <c r="I17" s="10">
        <v>2</v>
      </c>
      <c r="J17" s="10">
        <v>2</v>
      </c>
      <c r="K17" s="10">
        <v>6</v>
      </c>
      <c r="L17" s="5">
        <v>14</v>
      </c>
      <c r="M17" s="5">
        <v>10</v>
      </c>
      <c r="N17" s="5">
        <v>4</v>
      </c>
      <c r="O17" s="10"/>
      <c r="P17" s="9">
        <f t="shared" si="0"/>
        <v>83</v>
      </c>
      <c r="Q17" s="6"/>
      <c r="R17" s="6"/>
    </row>
    <row r="18" spans="1:18" ht="12" customHeight="1" x14ac:dyDescent="0.25">
      <c r="A18" s="80" t="s">
        <v>28</v>
      </c>
      <c r="B18" s="81"/>
      <c r="C18" s="5">
        <v>5</v>
      </c>
      <c r="D18" s="10">
        <v>4</v>
      </c>
      <c r="E18" s="5">
        <v>1</v>
      </c>
      <c r="F18" s="10">
        <v>9</v>
      </c>
      <c r="G18" s="10">
        <v>19</v>
      </c>
      <c r="H18" s="10">
        <v>7</v>
      </c>
      <c r="I18" s="10">
        <v>0</v>
      </c>
      <c r="J18" s="10">
        <v>0</v>
      </c>
      <c r="K18" s="10">
        <v>2</v>
      </c>
      <c r="L18" s="5">
        <v>10</v>
      </c>
      <c r="M18" s="5">
        <v>0</v>
      </c>
      <c r="N18" s="5">
        <v>2</v>
      </c>
      <c r="O18" s="10"/>
      <c r="P18" s="9">
        <f t="shared" si="0"/>
        <v>59</v>
      </c>
      <c r="Q18" s="6"/>
      <c r="R18" s="6"/>
    </row>
    <row r="19" spans="1:18" ht="12" customHeight="1" x14ac:dyDescent="0.25">
      <c r="A19" s="80" t="s">
        <v>29</v>
      </c>
      <c r="B19" s="81"/>
      <c r="C19" s="5">
        <v>1</v>
      </c>
      <c r="D19" s="10">
        <v>8</v>
      </c>
      <c r="E19" s="5">
        <v>10</v>
      </c>
      <c r="F19" s="10">
        <v>6</v>
      </c>
      <c r="G19" s="10">
        <v>0</v>
      </c>
      <c r="H19" s="10">
        <v>8</v>
      </c>
      <c r="I19" s="10">
        <v>4</v>
      </c>
      <c r="J19" s="10">
        <v>7</v>
      </c>
      <c r="K19" s="10">
        <v>3</v>
      </c>
      <c r="L19" s="5">
        <v>2</v>
      </c>
      <c r="M19" s="5">
        <v>0</v>
      </c>
      <c r="N19" s="5">
        <v>1</v>
      </c>
      <c r="O19" s="10"/>
      <c r="P19" s="9">
        <f t="shared" si="0"/>
        <v>50</v>
      </c>
      <c r="Q19" s="6"/>
      <c r="R19" s="6"/>
    </row>
    <row r="20" spans="1:18" ht="12" customHeight="1" x14ac:dyDescent="0.25">
      <c r="A20" s="92" t="s">
        <v>30</v>
      </c>
      <c r="B20" s="13"/>
      <c r="C20" s="5">
        <v>0</v>
      </c>
      <c r="D20" s="10">
        <v>0</v>
      </c>
      <c r="E20" s="5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5">
        <v>0</v>
      </c>
      <c r="M20" s="5">
        <v>0</v>
      </c>
      <c r="N20" s="5">
        <v>0</v>
      </c>
      <c r="O20" s="10"/>
      <c r="P20" s="9">
        <f t="shared" si="0"/>
        <v>0</v>
      </c>
      <c r="Q20" s="6"/>
      <c r="R20" s="6"/>
    </row>
    <row r="21" spans="1:18" ht="12" customHeight="1" thickBot="1" x14ac:dyDescent="0.3">
      <c r="A21" s="94" t="s">
        <v>31</v>
      </c>
      <c r="B21" s="101"/>
      <c r="C21" s="5">
        <v>0</v>
      </c>
      <c r="D21" s="10">
        <v>0</v>
      </c>
      <c r="E21" s="5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5">
        <v>0</v>
      </c>
      <c r="M21" s="5">
        <v>0</v>
      </c>
      <c r="N21" s="5">
        <v>0</v>
      </c>
      <c r="O21" s="10"/>
      <c r="P21" s="9">
        <f t="shared" si="0"/>
        <v>0</v>
      </c>
      <c r="Q21" s="6"/>
      <c r="R21" s="6"/>
    </row>
    <row r="22" spans="1:18" ht="12" customHeight="1" x14ac:dyDescent="0.25">
      <c r="A22" s="14" t="s">
        <v>32</v>
      </c>
      <c r="B22" s="15"/>
      <c r="C22" s="5">
        <v>0</v>
      </c>
      <c r="D22" s="10">
        <v>0</v>
      </c>
      <c r="E22" s="5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5">
        <v>0</v>
      </c>
      <c r="M22" s="5">
        <v>0</v>
      </c>
      <c r="N22" s="5">
        <v>0</v>
      </c>
      <c r="O22" s="10"/>
      <c r="P22" s="9">
        <f t="shared" si="0"/>
        <v>0</v>
      </c>
      <c r="Q22" s="6"/>
      <c r="R22" s="6"/>
    </row>
    <row r="23" spans="1:18" ht="12" customHeight="1" x14ac:dyDescent="0.25">
      <c r="A23" s="85" t="s">
        <v>33</v>
      </c>
      <c r="B23" s="86"/>
      <c r="C23" s="5"/>
      <c r="D23" s="10"/>
      <c r="E23" s="5"/>
      <c r="F23" s="10"/>
      <c r="G23" s="10"/>
      <c r="H23" s="10"/>
      <c r="I23" s="10"/>
      <c r="J23" s="10"/>
      <c r="K23" s="10"/>
      <c r="L23" s="5"/>
      <c r="M23" s="5"/>
      <c r="N23" s="5"/>
      <c r="O23" s="10"/>
      <c r="P23" s="9"/>
      <c r="Q23" s="6"/>
      <c r="R23" s="6"/>
    </row>
    <row r="24" spans="1:18" ht="12" customHeight="1" x14ac:dyDescent="0.25">
      <c r="A24" s="80" t="s">
        <v>34</v>
      </c>
      <c r="B24" s="83"/>
      <c r="C24" s="5">
        <v>79</v>
      </c>
      <c r="D24" s="10">
        <v>217</v>
      </c>
      <c r="E24" s="5">
        <v>114</v>
      </c>
      <c r="F24" s="10">
        <v>108</v>
      </c>
      <c r="G24" s="10">
        <v>59</v>
      </c>
      <c r="H24" s="10">
        <v>76</v>
      </c>
      <c r="I24" s="10">
        <v>103</v>
      </c>
      <c r="J24" s="10">
        <v>133</v>
      </c>
      <c r="K24" s="10">
        <v>109</v>
      </c>
      <c r="L24" s="5">
        <v>122</v>
      </c>
      <c r="M24" s="5">
        <v>156</v>
      </c>
      <c r="N24" s="5">
        <v>260</v>
      </c>
      <c r="O24" s="10"/>
      <c r="P24" s="9">
        <f t="shared" si="0"/>
        <v>1536</v>
      </c>
      <c r="Q24" s="6"/>
      <c r="R24" s="6"/>
    </row>
    <row r="25" spans="1:18" ht="12" customHeight="1" x14ac:dyDescent="0.25">
      <c r="A25" s="80" t="s">
        <v>35</v>
      </c>
      <c r="B25" s="83"/>
      <c r="C25" s="5">
        <v>0</v>
      </c>
      <c r="D25" s="10">
        <v>0</v>
      </c>
      <c r="E25" s="5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5">
        <v>0</v>
      </c>
      <c r="M25" s="5">
        <v>15</v>
      </c>
      <c r="N25" s="5">
        <v>1</v>
      </c>
      <c r="O25" s="10"/>
      <c r="P25" s="9">
        <f t="shared" si="0"/>
        <v>16</v>
      </c>
      <c r="Q25" s="6"/>
      <c r="R25" s="6"/>
    </row>
    <row r="26" spans="1:18" ht="12" customHeight="1" x14ac:dyDescent="0.25">
      <c r="A26" s="80" t="s">
        <v>36</v>
      </c>
      <c r="B26" s="83"/>
      <c r="C26" s="5">
        <v>0</v>
      </c>
      <c r="D26" s="10">
        <v>0</v>
      </c>
      <c r="E26" s="5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5">
        <v>0</v>
      </c>
      <c r="M26" s="5">
        <v>0</v>
      </c>
      <c r="N26" s="5">
        <v>0</v>
      </c>
      <c r="O26" s="10"/>
      <c r="P26" s="9">
        <f t="shared" si="0"/>
        <v>0</v>
      </c>
      <c r="Q26" s="6"/>
      <c r="R26" s="6"/>
    </row>
    <row r="27" spans="1:18" ht="12" customHeight="1" x14ac:dyDescent="0.25">
      <c r="A27" s="80" t="s">
        <v>37</v>
      </c>
      <c r="B27" s="83"/>
      <c r="C27" s="5">
        <v>0</v>
      </c>
      <c r="D27" s="10">
        <v>0</v>
      </c>
      <c r="E27" s="5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5">
        <v>0</v>
      </c>
      <c r="M27" s="5">
        <v>0</v>
      </c>
      <c r="N27" s="5">
        <v>0</v>
      </c>
      <c r="O27" s="10"/>
      <c r="P27" s="9">
        <f t="shared" si="0"/>
        <v>0</v>
      </c>
      <c r="Q27" s="6"/>
      <c r="R27" s="6"/>
    </row>
    <row r="28" spans="1:18" ht="12" customHeight="1" x14ac:dyDescent="0.25">
      <c r="A28" s="80" t="s">
        <v>38</v>
      </c>
      <c r="B28" s="83"/>
      <c r="C28" s="5">
        <v>21</v>
      </c>
      <c r="D28" s="10">
        <v>32</v>
      </c>
      <c r="E28" s="5">
        <v>23</v>
      </c>
      <c r="F28" s="10">
        <v>22</v>
      </c>
      <c r="G28" s="10">
        <v>21</v>
      </c>
      <c r="H28" s="10">
        <v>18</v>
      </c>
      <c r="I28" s="10">
        <v>22</v>
      </c>
      <c r="J28" s="10">
        <v>19</v>
      </c>
      <c r="K28" s="10">
        <v>19</v>
      </c>
      <c r="L28" s="5">
        <v>18</v>
      </c>
      <c r="M28" s="5">
        <v>4</v>
      </c>
      <c r="N28" s="5">
        <v>15</v>
      </c>
      <c r="O28" s="10"/>
      <c r="P28" s="9">
        <f t="shared" si="0"/>
        <v>234</v>
      </c>
      <c r="Q28" s="6"/>
      <c r="R28" s="6"/>
    </row>
    <row r="29" spans="1:18" ht="12" customHeight="1" x14ac:dyDescent="0.25">
      <c r="A29" s="80" t="s">
        <v>39</v>
      </c>
      <c r="B29" s="81"/>
      <c r="C29" s="5">
        <v>5</v>
      </c>
      <c r="D29" s="10">
        <v>3</v>
      </c>
      <c r="E29" s="5">
        <v>2</v>
      </c>
      <c r="F29" s="10">
        <v>4</v>
      </c>
      <c r="G29" s="10">
        <v>2</v>
      </c>
      <c r="H29" s="10">
        <v>2</v>
      </c>
      <c r="I29" s="10">
        <v>2</v>
      </c>
      <c r="J29" s="10">
        <v>8</v>
      </c>
      <c r="K29" s="10">
        <v>50</v>
      </c>
      <c r="L29" s="5">
        <v>2</v>
      </c>
      <c r="M29" s="5">
        <v>1</v>
      </c>
      <c r="N29" s="5">
        <v>1</v>
      </c>
      <c r="O29" s="10"/>
      <c r="P29" s="9">
        <f t="shared" si="0"/>
        <v>82</v>
      </c>
      <c r="Q29" s="6"/>
      <c r="R29" s="6"/>
    </row>
    <row r="30" spans="1:18" ht="12" customHeight="1" x14ac:dyDescent="0.25">
      <c r="A30" s="80" t="s">
        <v>40</v>
      </c>
      <c r="B30" s="83"/>
      <c r="C30" s="5">
        <v>1</v>
      </c>
      <c r="D30" s="10">
        <v>4</v>
      </c>
      <c r="E30" s="5">
        <v>0</v>
      </c>
      <c r="F30" s="10">
        <v>0</v>
      </c>
      <c r="G30" s="10">
        <v>0</v>
      </c>
      <c r="H30" s="10">
        <v>1</v>
      </c>
      <c r="I30" s="10">
        <v>0</v>
      </c>
      <c r="J30" s="10">
        <v>0</v>
      </c>
      <c r="K30" s="10">
        <v>43</v>
      </c>
      <c r="L30" s="5">
        <v>0</v>
      </c>
      <c r="M30" s="5">
        <v>0</v>
      </c>
      <c r="N30" s="5">
        <v>1</v>
      </c>
      <c r="O30" s="10"/>
      <c r="P30" s="9">
        <f t="shared" si="0"/>
        <v>50</v>
      </c>
      <c r="Q30" s="6"/>
      <c r="R30" s="6"/>
    </row>
    <row r="31" spans="1:18" ht="12" customHeight="1" x14ac:dyDescent="0.25">
      <c r="A31" s="80" t="s">
        <v>41</v>
      </c>
      <c r="B31" s="83"/>
      <c r="C31" s="5">
        <v>1</v>
      </c>
      <c r="D31" s="10">
        <v>1</v>
      </c>
      <c r="E31" s="5">
        <v>0</v>
      </c>
      <c r="F31" s="10">
        <v>0</v>
      </c>
      <c r="G31" s="10">
        <v>1</v>
      </c>
      <c r="H31" s="10">
        <v>0</v>
      </c>
      <c r="I31" s="10">
        <v>0</v>
      </c>
      <c r="J31" s="10">
        <v>2</v>
      </c>
      <c r="K31" s="10">
        <v>0</v>
      </c>
      <c r="L31" s="5">
        <v>1</v>
      </c>
      <c r="M31" s="5">
        <v>3</v>
      </c>
      <c r="N31" s="5">
        <v>0</v>
      </c>
      <c r="O31" s="10"/>
      <c r="P31" s="9">
        <f t="shared" si="0"/>
        <v>9</v>
      </c>
      <c r="Q31" s="6"/>
      <c r="R31" s="6"/>
    </row>
    <row r="32" spans="1:18" ht="12" customHeight="1" x14ac:dyDescent="0.25">
      <c r="A32" s="80" t="s">
        <v>42</v>
      </c>
      <c r="B32" s="81"/>
      <c r="C32" s="5">
        <v>10</v>
      </c>
      <c r="D32" s="10">
        <v>8</v>
      </c>
      <c r="E32" s="5">
        <v>6</v>
      </c>
      <c r="F32" s="10">
        <v>149</v>
      </c>
      <c r="G32" s="10">
        <v>130</v>
      </c>
      <c r="H32" s="10">
        <v>59</v>
      </c>
      <c r="I32" s="10">
        <v>122</v>
      </c>
      <c r="J32" s="10">
        <v>71</v>
      </c>
      <c r="K32" s="10">
        <v>11</v>
      </c>
      <c r="L32" s="5">
        <v>6</v>
      </c>
      <c r="M32" s="5">
        <v>17</v>
      </c>
      <c r="N32" s="5">
        <v>15</v>
      </c>
      <c r="O32" s="10"/>
      <c r="P32" s="9">
        <f>SUM(C32:N32)</f>
        <v>604</v>
      </c>
      <c r="Q32" s="6"/>
      <c r="R32" s="6"/>
    </row>
    <row r="33" spans="1:18" ht="12" customHeight="1" x14ac:dyDescent="0.25">
      <c r="A33" s="80" t="s">
        <v>43</v>
      </c>
      <c r="B33" s="81"/>
      <c r="C33" s="5">
        <v>1</v>
      </c>
      <c r="D33" s="10">
        <v>0</v>
      </c>
      <c r="E33" s="5">
        <v>0</v>
      </c>
      <c r="F33" s="10">
        <v>0</v>
      </c>
      <c r="G33" s="10">
        <v>0</v>
      </c>
      <c r="H33" s="10">
        <v>0</v>
      </c>
      <c r="I33" s="10">
        <v>2</v>
      </c>
      <c r="J33" s="10">
        <v>0</v>
      </c>
      <c r="K33" s="10">
        <v>0</v>
      </c>
      <c r="L33" s="5">
        <v>1</v>
      </c>
      <c r="M33" s="5">
        <v>0</v>
      </c>
      <c r="N33" s="5">
        <v>1</v>
      </c>
      <c r="O33" s="10"/>
      <c r="P33" s="9">
        <f>SUM(C33:N33)</f>
        <v>5</v>
      </c>
      <c r="Q33" s="6"/>
      <c r="R33" s="6"/>
    </row>
    <row r="34" spans="1:18" ht="12" customHeight="1" x14ac:dyDescent="0.25">
      <c r="A34" s="80" t="s">
        <v>41</v>
      </c>
      <c r="B34" s="81"/>
      <c r="C34" s="5">
        <v>0</v>
      </c>
      <c r="D34" s="10">
        <v>0</v>
      </c>
      <c r="E34" s="5">
        <v>1</v>
      </c>
      <c r="F34" s="10">
        <v>3</v>
      </c>
      <c r="G34" s="10">
        <v>0</v>
      </c>
      <c r="H34" s="10">
        <v>0</v>
      </c>
      <c r="I34" s="10">
        <v>1</v>
      </c>
      <c r="J34" s="10">
        <v>0</v>
      </c>
      <c r="K34" s="10">
        <v>0</v>
      </c>
      <c r="L34" s="5">
        <v>2</v>
      </c>
      <c r="M34" s="5">
        <v>1</v>
      </c>
      <c r="N34" s="5">
        <v>0</v>
      </c>
      <c r="O34" s="10"/>
      <c r="P34" s="9">
        <f>SUM(C34:N34)</f>
        <v>8</v>
      </c>
      <c r="Q34" s="6"/>
      <c r="R34" s="6"/>
    </row>
    <row r="35" spans="1:18" ht="12" customHeight="1" x14ac:dyDescent="0.25">
      <c r="A35" s="80" t="s">
        <v>44</v>
      </c>
      <c r="B35" s="81"/>
      <c r="C35" s="5">
        <v>0</v>
      </c>
      <c r="D35" s="10">
        <v>0</v>
      </c>
      <c r="E35" s="5">
        <v>0</v>
      </c>
      <c r="F35" s="10">
        <v>0</v>
      </c>
      <c r="G35" s="10">
        <v>0</v>
      </c>
      <c r="H35" s="10">
        <v>1</v>
      </c>
      <c r="I35" s="10">
        <v>0</v>
      </c>
      <c r="J35" s="10">
        <v>2</v>
      </c>
      <c r="K35" s="10">
        <v>0</v>
      </c>
      <c r="L35" s="5">
        <v>2</v>
      </c>
      <c r="M35" s="5">
        <v>0</v>
      </c>
      <c r="N35" s="5">
        <v>0</v>
      </c>
      <c r="O35" s="10"/>
      <c r="P35" s="9">
        <f t="shared" ref="P35" si="1">SUM(C35:N35)</f>
        <v>5</v>
      </c>
      <c r="Q35" s="6"/>
      <c r="R35" s="6"/>
    </row>
    <row r="36" spans="1:18" ht="12" customHeight="1" x14ac:dyDescent="0.25">
      <c r="A36" s="14" t="s">
        <v>45</v>
      </c>
      <c r="C36" s="5">
        <v>105</v>
      </c>
      <c r="D36" s="10">
        <v>212</v>
      </c>
      <c r="E36" s="5">
        <v>124</v>
      </c>
      <c r="F36" s="10">
        <v>108</v>
      </c>
      <c r="G36" s="10">
        <v>92</v>
      </c>
      <c r="H36" s="10">
        <v>63</v>
      </c>
      <c r="I36" s="10">
        <v>46</v>
      </c>
      <c r="J36" s="10">
        <v>114</v>
      </c>
      <c r="K36" s="10">
        <v>120</v>
      </c>
      <c r="L36" s="5">
        <v>126</v>
      </c>
      <c r="M36" s="5">
        <v>191</v>
      </c>
      <c r="N36" s="5">
        <v>335</v>
      </c>
      <c r="O36" s="10"/>
      <c r="P36" s="9">
        <f>SUM(C36:N36)</f>
        <v>1636</v>
      </c>
      <c r="Q36" s="6"/>
      <c r="R36" s="6"/>
    </row>
    <row r="37" spans="1:18" ht="12" customHeight="1" x14ac:dyDescent="0.25">
      <c r="A37" s="14" t="s">
        <v>46</v>
      </c>
      <c r="C37" s="5">
        <v>0</v>
      </c>
      <c r="D37" s="10">
        <v>0</v>
      </c>
      <c r="E37" s="5">
        <v>0</v>
      </c>
      <c r="F37" s="10">
        <v>0</v>
      </c>
      <c r="G37" s="10">
        <v>0</v>
      </c>
      <c r="H37" s="10">
        <v>0</v>
      </c>
      <c r="I37" s="10">
        <v>2</v>
      </c>
      <c r="J37" s="10">
        <v>20</v>
      </c>
      <c r="K37" s="10">
        <v>0</v>
      </c>
      <c r="L37" s="5">
        <v>0</v>
      </c>
      <c r="M37" s="5">
        <v>2</v>
      </c>
      <c r="N37" s="5">
        <v>0</v>
      </c>
      <c r="O37" s="10"/>
      <c r="P37" s="9">
        <f>SUM(C37:N37)</f>
        <v>24</v>
      </c>
      <c r="Q37" s="6"/>
      <c r="R37" s="6"/>
    </row>
    <row r="38" spans="1:18" ht="12" customHeight="1" x14ac:dyDescent="0.25">
      <c r="A38" s="14" t="s">
        <v>47</v>
      </c>
      <c r="C38" s="5">
        <v>9</v>
      </c>
      <c r="D38" s="10">
        <v>10</v>
      </c>
      <c r="E38" s="5">
        <v>11</v>
      </c>
      <c r="F38" s="10">
        <v>8</v>
      </c>
      <c r="G38" s="10">
        <v>21</v>
      </c>
      <c r="H38" s="10">
        <v>0</v>
      </c>
      <c r="I38" s="10">
        <v>1</v>
      </c>
      <c r="J38" s="10">
        <v>9</v>
      </c>
      <c r="K38" s="10">
        <v>5</v>
      </c>
      <c r="L38" s="5">
        <v>2</v>
      </c>
      <c r="M38" s="5">
        <v>25</v>
      </c>
      <c r="N38" s="5">
        <v>2</v>
      </c>
      <c r="O38" s="10"/>
      <c r="P38" s="9">
        <f>SUM(C38:N38)</f>
        <v>103</v>
      </c>
      <c r="Q38" s="6"/>
      <c r="R38" s="6"/>
    </row>
    <row r="39" spans="1:18" ht="12" customHeight="1" x14ac:dyDescent="0.25">
      <c r="A39" s="14" t="s">
        <v>48</v>
      </c>
      <c r="C39" s="29">
        <v>79</v>
      </c>
      <c r="D39" s="10">
        <v>182</v>
      </c>
      <c r="E39" s="29">
        <v>103</v>
      </c>
      <c r="F39" s="10">
        <v>96</v>
      </c>
      <c r="G39" s="10">
        <v>54</v>
      </c>
      <c r="H39" s="10">
        <v>58</v>
      </c>
      <c r="I39" s="10">
        <v>39</v>
      </c>
      <c r="J39" s="10">
        <v>130</v>
      </c>
      <c r="K39" s="10">
        <v>109</v>
      </c>
      <c r="L39" s="5">
        <v>119</v>
      </c>
      <c r="M39" s="5">
        <v>148</v>
      </c>
      <c r="N39" s="29">
        <v>326</v>
      </c>
      <c r="O39" s="17"/>
      <c r="P39" s="16">
        <f>+SUM(C39:N39)</f>
        <v>1443</v>
      </c>
    </row>
    <row r="40" spans="1:18" ht="12" customHeight="1" x14ac:dyDescent="0.25">
      <c r="A40" s="14" t="s">
        <v>49</v>
      </c>
      <c r="C40" s="29">
        <v>14</v>
      </c>
      <c r="D40" s="10">
        <v>20</v>
      </c>
      <c r="E40" s="29">
        <v>0</v>
      </c>
      <c r="F40" s="10">
        <v>0</v>
      </c>
      <c r="G40" s="10">
        <v>11</v>
      </c>
      <c r="H40" s="10">
        <v>2</v>
      </c>
      <c r="I40" s="10">
        <v>2</v>
      </c>
      <c r="J40" s="10">
        <v>15</v>
      </c>
      <c r="K40" s="10">
        <v>6</v>
      </c>
      <c r="L40" s="29">
        <v>29</v>
      </c>
      <c r="M40" s="29">
        <v>37</v>
      </c>
      <c r="N40" s="29">
        <v>45</v>
      </c>
      <c r="O40" s="17"/>
      <c r="P40" s="16">
        <f t="shared" ref="P40:P69" si="2">SUM(C40:N40)</f>
        <v>181</v>
      </c>
    </row>
    <row r="41" spans="1:18" ht="12" customHeight="1" x14ac:dyDescent="0.25">
      <c r="A41" t="s">
        <v>50</v>
      </c>
      <c r="C41" s="29">
        <v>8</v>
      </c>
      <c r="D41" s="10">
        <v>0</v>
      </c>
      <c r="E41" s="29">
        <v>3</v>
      </c>
      <c r="F41" s="10">
        <v>0</v>
      </c>
      <c r="G41" s="10">
        <v>7</v>
      </c>
      <c r="H41" s="10">
        <v>2</v>
      </c>
      <c r="I41" s="10">
        <v>0</v>
      </c>
      <c r="J41" s="10">
        <v>4</v>
      </c>
      <c r="K41" s="10">
        <v>3</v>
      </c>
      <c r="L41" s="29">
        <v>1</v>
      </c>
      <c r="M41" s="29">
        <v>6</v>
      </c>
      <c r="N41" s="29">
        <v>1</v>
      </c>
      <c r="O41" s="17"/>
      <c r="P41" s="16">
        <f t="shared" si="2"/>
        <v>35</v>
      </c>
    </row>
    <row r="42" spans="1:18" ht="12" customHeight="1" x14ac:dyDescent="0.25">
      <c r="A42" t="s">
        <v>51</v>
      </c>
      <c r="C42" s="27">
        <v>4</v>
      </c>
      <c r="D42" s="10">
        <v>1</v>
      </c>
      <c r="E42" s="27">
        <v>0</v>
      </c>
      <c r="F42" s="10">
        <v>8</v>
      </c>
      <c r="G42" s="10">
        <v>6</v>
      </c>
      <c r="H42" s="10">
        <v>5</v>
      </c>
      <c r="I42" s="10">
        <v>1</v>
      </c>
      <c r="J42" s="10">
        <v>2</v>
      </c>
      <c r="K42" s="10">
        <v>6</v>
      </c>
      <c r="L42" s="27">
        <v>6</v>
      </c>
      <c r="M42" s="27">
        <v>1</v>
      </c>
      <c r="N42" s="27">
        <v>0</v>
      </c>
      <c r="O42" s="18"/>
      <c r="P42" s="18">
        <f t="shared" si="2"/>
        <v>40</v>
      </c>
    </row>
    <row r="43" spans="1:18" ht="12" customHeight="1" thickBot="1" x14ac:dyDescent="0.3">
      <c r="A43" s="14" t="s">
        <v>52</v>
      </c>
      <c r="C43" s="27">
        <v>0</v>
      </c>
      <c r="D43" s="10">
        <v>0</v>
      </c>
      <c r="E43" s="27">
        <v>0</v>
      </c>
      <c r="F43" s="10">
        <v>0</v>
      </c>
      <c r="G43" s="10">
        <v>1</v>
      </c>
      <c r="H43" s="10">
        <v>0</v>
      </c>
      <c r="I43" s="10">
        <v>0</v>
      </c>
      <c r="J43" s="10">
        <v>0</v>
      </c>
      <c r="K43" s="10">
        <v>0</v>
      </c>
      <c r="L43" s="27">
        <v>2</v>
      </c>
      <c r="M43" s="27">
        <v>0</v>
      </c>
      <c r="N43" s="27">
        <v>0</v>
      </c>
      <c r="O43" s="18"/>
      <c r="P43" s="18">
        <f t="shared" si="2"/>
        <v>3</v>
      </c>
    </row>
    <row r="44" spans="1:18" ht="12" customHeight="1" x14ac:dyDescent="0.25">
      <c r="A44" s="87" t="s">
        <v>95</v>
      </c>
      <c r="B44" s="88"/>
      <c r="C44" s="27">
        <v>0</v>
      </c>
      <c r="D44" s="10">
        <v>2</v>
      </c>
      <c r="E44" s="27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27">
        <v>0</v>
      </c>
      <c r="M44" s="27">
        <v>3</v>
      </c>
      <c r="N44" s="27">
        <v>1</v>
      </c>
      <c r="O44" s="18"/>
      <c r="P44" s="18">
        <f t="shared" si="2"/>
        <v>6</v>
      </c>
    </row>
    <row r="45" spans="1:18" ht="12" customHeight="1" x14ac:dyDescent="0.25">
      <c r="A45" s="80" t="s">
        <v>94</v>
      </c>
      <c r="B45" s="83"/>
      <c r="C45" s="27">
        <v>0</v>
      </c>
      <c r="D45" s="10">
        <v>6</v>
      </c>
      <c r="E45" s="27">
        <v>6</v>
      </c>
      <c r="F45" s="10">
        <v>3</v>
      </c>
      <c r="G45" s="10">
        <v>6</v>
      </c>
      <c r="H45" s="10">
        <v>1</v>
      </c>
      <c r="I45" s="10">
        <v>3</v>
      </c>
      <c r="J45" s="10">
        <v>4</v>
      </c>
      <c r="K45" s="10">
        <v>1</v>
      </c>
      <c r="L45" s="27">
        <v>1</v>
      </c>
      <c r="M45" s="27">
        <v>4</v>
      </c>
      <c r="N45" s="27">
        <v>1</v>
      </c>
      <c r="O45" s="18"/>
      <c r="P45" s="18">
        <f t="shared" si="2"/>
        <v>36</v>
      </c>
    </row>
    <row r="46" spans="1:18" ht="12" customHeight="1" x14ac:dyDescent="0.25">
      <c r="A46" s="80" t="s">
        <v>93</v>
      </c>
      <c r="B46" s="83"/>
      <c r="C46">
        <v>4</v>
      </c>
      <c r="D46" s="10">
        <v>2</v>
      </c>
      <c r="E46">
        <v>0</v>
      </c>
      <c r="F46" s="10">
        <v>1</v>
      </c>
      <c r="G46" s="10">
        <v>0</v>
      </c>
      <c r="H46" s="10">
        <v>1</v>
      </c>
      <c r="I46" s="10">
        <v>0</v>
      </c>
      <c r="J46" s="10">
        <v>0</v>
      </c>
      <c r="K46" s="10">
        <v>0</v>
      </c>
      <c r="L46" s="27">
        <v>0</v>
      </c>
      <c r="M46" s="27">
        <v>0</v>
      </c>
      <c r="N46" s="27">
        <v>3</v>
      </c>
      <c r="O46" s="18"/>
      <c r="P46" s="18">
        <f t="shared" si="2"/>
        <v>11</v>
      </c>
    </row>
    <row r="47" spans="1:18" ht="12" customHeight="1" x14ac:dyDescent="0.25">
      <c r="A47" s="80" t="s">
        <v>53</v>
      </c>
      <c r="B47" s="83"/>
      <c r="D47" s="118"/>
      <c r="F47" s="118"/>
      <c r="G47" s="118"/>
      <c r="H47" s="118"/>
      <c r="I47" s="118"/>
      <c r="J47" s="118"/>
      <c r="K47" s="118"/>
      <c r="L47" s="27"/>
      <c r="M47" s="27"/>
      <c r="N47" s="27"/>
      <c r="O47" s="18"/>
      <c r="P47" s="18"/>
    </row>
    <row r="48" spans="1:18" ht="12" customHeight="1" x14ac:dyDescent="0.25">
      <c r="A48" s="76" t="s">
        <v>54</v>
      </c>
      <c r="B48" s="105"/>
      <c r="D48" s="118"/>
      <c r="F48" s="118"/>
      <c r="G48" s="118"/>
      <c r="H48" s="118"/>
      <c r="I48" s="118"/>
      <c r="J48" s="118"/>
      <c r="K48" s="118"/>
      <c r="L48" s="27"/>
      <c r="M48" s="27"/>
      <c r="N48" s="27"/>
      <c r="O48" s="18"/>
      <c r="P48" s="18"/>
    </row>
    <row r="49" spans="1:16" x14ac:dyDescent="0.25">
      <c r="A49" s="98" t="s">
        <v>55</v>
      </c>
      <c r="B49" s="104"/>
      <c r="C49" s="27">
        <v>3</v>
      </c>
      <c r="D49" s="10">
        <v>3</v>
      </c>
      <c r="E49" s="27">
        <v>4</v>
      </c>
      <c r="F49" s="10">
        <v>0</v>
      </c>
      <c r="G49" s="10">
        <v>0</v>
      </c>
      <c r="H49" s="10">
        <v>2</v>
      </c>
      <c r="I49" s="10">
        <v>4</v>
      </c>
      <c r="J49" s="10">
        <v>1</v>
      </c>
      <c r="K49" s="10">
        <v>0</v>
      </c>
      <c r="L49" s="27">
        <v>0</v>
      </c>
      <c r="M49" s="27">
        <v>1</v>
      </c>
      <c r="N49" s="27">
        <v>1</v>
      </c>
      <c r="O49" s="18"/>
      <c r="P49" s="18">
        <f t="shared" si="2"/>
        <v>19</v>
      </c>
    </row>
    <row r="50" spans="1:16" x14ac:dyDescent="0.25">
      <c r="A50" s="80" t="s">
        <v>56</v>
      </c>
      <c r="B50" s="83"/>
      <c r="C50" s="27">
        <v>0</v>
      </c>
      <c r="D50" s="10">
        <v>0</v>
      </c>
      <c r="E50" s="27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27">
        <v>0</v>
      </c>
      <c r="M50" s="27">
        <v>0</v>
      </c>
      <c r="N50" s="27">
        <v>0</v>
      </c>
      <c r="O50" s="18"/>
      <c r="P50" s="18">
        <f t="shared" si="2"/>
        <v>0</v>
      </c>
    </row>
    <row r="51" spans="1:16" x14ac:dyDescent="0.25">
      <c r="A51" s="80" t="s">
        <v>57</v>
      </c>
      <c r="B51" s="83"/>
      <c r="C51" s="27">
        <v>0</v>
      </c>
      <c r="D51" s="10">
        <v>0</v>
      </c>
      <c r="E51" s="27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27">
        <v>0</v>
      </c>
      <c r="M51" s="27">
        <v>0</v>
      </c>
      <c r="N51" s="27">
        <v>0</v>
      </c>
      <c r="O51" s="18"/>
      <c r="P51" s="18">
        <f t="shared" si="2"/>
        <v>0</v>
      </c>
    </row>
    <row r="52" spans="1:16" x14ac:dyDescent="0.25">
      <c r="A52" s="80" t="s">
        <v>58</v>
      </c>
      <c r="B52" s="83"/>
      <c r="C52" s="27"/>
      <c r="D52" s="118"/>
      <c r="E52" s="27"/>
      <c r="F52" s="118"/>
      <c r="G52" s="118"/>
      <c r="H52" s="118"/>
      <c r="I52" s="118"/>
      <c r="J52" s="118"/>
      <c r="K52" s="118"/>
      <c r="L52" s="27"/>
      <c r="M52" s="27"/>
      <c r="N52" s="27"/>
      <c r="O52" s="18"/>
      <c r="P52" s="18"/>
    </row>
    <row r="53" spans="1:16" x14ac:dyDescent="0.25">
      <c r="A53" s="76" t="s">
        <v>59</v>
      </c>
      <c r="B53" s="105"/>
      <c r="C53" s="27">
        <v>0</v>
      </c>
      <c r="D53" s="10">
        <v>0</v>
      </c>
      <c r="E53" s="27">
        <v>0</v>
      </c>
      <c r="F53" s="10">
        <v>0</v>
      </c>
      <c r="G53" s="10">
        <v>0</v>
      </c>
      <c r="H53" s="10">
        <v>0</v>
      </c>
      <c r="I53" s="10">
        <v>0</v>
      </c>
      <c r="J53" s="10">
        <v>3</v>
      </c>
      <c r="K53" s="10">
        <v>0</v>
      </c>
      <c r="L53" s="27">
        <v>0</v>
      </c>
      <c r="M53" s="27">
        <v>0</v>
      </c>
      <c r="N53" s="27">
        <v>0</v>
      </c>
      <c r="O53" s="18"/>
      <c r="P53" s="18">
        <f t="shared" si="2"/>
        <v>3</v>
      </c>
    </row>
    <row r="54" spans="1:16" x14ac:dyDescent="0.25">
      <c r="A54" s="98" t="s">
        <v>60</v>
      </c>
      <c r="B54" s="104"/>
      <c r="C54" s="27">
        <v>0</v>
      </c>
      <c r="D54" s="10">
        <v>0</v>
      </c>
      <c r="E54" s="27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</v>
      </c>
      <c r="L54" s="27">
        <v>0</v>
      </c>
      <c r="M54" s="27">
        <v>0</v>
      </c>
      <c r="N54" s="27">
        <v>0</v>
      </c>
      <c r="O54" s="18"/>
      <c r="P54" s="18">
        <f t="shared" si="2"/>
        <v>1</v>
      </c>
    </row>
    <row r="55" spans="1:16" x14ac:dyDescent="0.25">
      <c r="A55" s="80" t="s">
        <v>61</v>
      </c>
      <c r="B55" s="83"/>
      <c r="C55" s="27">
        <v>0</v>
      </c>
      <c r="D55" s="10">
        <v>0</v>
      </c>
      <c r="E55" s="27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27">
        <v>0</v>
      </c>
      <c r="M55" s="27">
        <v>0</v>
      </c>
      <c r="N55" s="27">
        <v>0</v>
      </c>
      <c r="O55" s="18"/>
      <c r="P55" s="18">
        <f t="shared" si="2"/>
        <v>0</v>
      </c>
    </row>
    <row r="56" spans="1:16" x14ac:dyDescent="0.25">
      <c r="A56" s="107" t="s">
        <v>62</v>
      </c>
      <c r="B56" s="108"/>
      <c r="C56" s="27">
        <v>0</v>
      </c>
      <c r="D56" s="10">
        <v>0</v>
      </c>
      <c r="E56" s="27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27">
        <v>0</v>
      </c>
      <c r="M56" s="27">
        <v>0</v>
      </c>
      <c r="N56" s="27">
        <v>0</v>
      </c>
      <c r="O56" s="18"/>
      <c r="P56" s="18">
        <f t="shared" si="2"/>
        <v>0</v>
      </c>
    </row>
    <row r="57" spans="1:16" x14ac:dyDescent="0.25">
      <c r="A57" s="19" t="s">
        <v>63</v>
      </c>
      <c r="B57" s="20"/>
      <c r="C57" s="27"/>
      <c r="D57" s="118"/>
      <c r="E57" s="27"/>
      <c r="F57" s="118"/>
      <c r="G57" s="118"/>
      <c r="H57" s="118"/>
      <c r="I57" s="118"/>
      <c r="J57" s="118"/>
      <c r="K57" s="118"/>
      <c r="L57" s="27"/>
      <c r="M57" s="27"/>
      <c r="N57" s="27"/>
      <c r="O57" s="18"/>
      <c r="P57" s="18"/>
    </row>
    <row r="58" spans="1:16" x14ac:dyDescent="0.25">
      <c r="A58" s="92" t="s">
        <v>64</v>
      </c>
      <c r="B58" s="93"/>
      <c r="C58" s="27">
        <v>0</v>
      </c>
      <c r="D58" s="10">
        <v>0</v>
      </c>
      <c r="E58" s="27">
        <v>0</v>
      </c>
      <c r="F58" s="10">
        <v>0</v>
      </c>
      <c r="G58" s="10">
        <v>0</v>
      </c>
      <c r="H58" s="10">
        <v>0</v>
      </c>
      <c r="I58" s="10">
        <v>0</v>
      </c>
      <c r="J58" s="10">
        <v>3</v>
      </c>
      <c r="K58" s="10">
        <v>0</v>
      </c>
      <c r="L58" s="27">
        <v>1</v>
      </c>
      <c r="M58" s="27">
        <v>3</v>
      </c>
      <c r="N58" s="27">
        <v>0</v>
      </c>
      <c r="O58" s="18"/>
      <c r="P58" s="18">
        <f t="shared" si="2"/>
        <v>7</v>
      </c>
    </row>
    <row r="59" spans="1:16" x14ac:dyDescent="0.25">
      <c r="A59" s="92" t="s">
        <v>65</v>
      </c>
      <c r="B59" s="93"/>
      <c r="C59" s="27">
        <v>0</v>
      </c>
      <c r="D59" s="10">
        <v>0</v>
      </c>
      <c r="E59" s="27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27">
        <v>0</v>
      </c>
      <c r="M59" s="27">
        <v>0</v>
      </c>
      <c r="N59" s="27">
        <v>0</v>
      </c>
      <c r="O59" s="18"/>
      <c r="P59" s="18">
        <f t="shared" si="2"/>
        <v>0</v>
      </c>
    </row>
    <row r="60" spans="1:16" x14ac:dyDescent="0.25">
      <c r="A60" s="92" t="s">
        <v>66</v>
      </c>
      <c r="B60" s="93"/>
      <c r="C60" s="27"/>
      <c r="D60" s="118"/>
      <c r="E60" s="27"/>
      <c r="F60" s="118"/>
      <c r="G60" s="118"/>
      <c r="H60" s="118"/>
      <c r="I60" s="118"/>
      <c r="J60" s="118"/>
      <c r="K60" s="118"/>
      <c r="L60" s="27"/>
      <c r="M60" s="27"/>
      <c r="N60" s="27"/>
      <c r="O60" s="18"/>
      <c r="P60" s="18"/>
    </row>
    <row r="61" spans="1:16" ht="15.75" thickBot="1" x14ac:dyDescent="0.3">
      <c r="A61" s="94" t="s">
        <v>55</v>
      </c>
      <c r="B61" s="106"/>
      <c r="C61" s="27">
        <v>0</v>
      </c>
      <c r="D61" s="10">
        <v>0</v>
      </c>
      <c r="E61" s="27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27">
        <v>0</v>
      </c>
      <c r="M61" s="27">
        <v>0</v>
      </c>
      <c r="N61" s="27">
        <v>0</v>
      </c>
      <c r="O61" s="18"/>
      <c r="P61" s="18">
        <f t="shared" si="2"/>
        <v>0</v>
      </c>
    </row>
    <row r="62" spans="1:16" x14ac:dyDescent="0.25">
      <c r="A62" s="87" t="s">
        <v>67</v>
      </c>
      <c r="B62" s="88"/>
      <c r="C62" s="27">
        <v>0</v>
      </c>
      <c r="D62" s="10">
        <v>0</v>
      </c>
      <c r="E62" s="27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27">
        <v>0</v>
      </c>
      <c r="M62" s="27">
        <v>0</v>
      </c>
      <c r="N62" s="27">
        <v>0</v>
      </c>
      <c r="O62" s="18"/>
      <c r="P62" s="18">
        <f t="shared" si="2"/>
        <v>0</v>
      </c>
    </row>
    <row r="63" spans="1:16" x14ac:dyDescent="0.25">
      <c r="A63" s="80" t="s">
        <v>68</v>
      </c>
      <c r="B63" s="83"/>
      <c r="C63" s="27">
        <v>0</v>
      </c>
      <c r="D63" s="10">
        <v>0</v>
      </c>
      <c r="E63" s="27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27">
        <v>0</v>
      </c>
      <c r="M63" s="27">
        <v>0</v>
      </c>
      <c r="N63" s="27">
        <v>0</v>
      </c>
      <c r="O63" s="18"/>
      <c r="P63" s="18">
        <f t="shared" si="2"/>
        <v>0</v>
      </c>
    </row>
    <row r="64" spans="1:16" ht="15.75" thickBot="1" x14ac:dyDescent="0.3">
      <c r="A64" s="96" t="s">
        <v>62</v>
      </c>
      <c r="B64" s="97"/>
      <c r="C64" s="27">
        <v>0</v>
      </c>
      <c r="D64" s="10">
        <v>0</v>
      </c>
      <c r="E64" s="27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28">
        <v>0</v>
      </c>
      <c r="M64" s="28">
        <v>0</v>
      </c>
      <c r="N64" s="28">
        <v>0</v>
      </c>
      <c r="O64" s="21"/>
      <c r="P64" s="21">
        <f t="shared" si="2"/>
        <v>0</v>
      </c>
    </row>
    <row r="65" spans="1:16" x14ac:dyDescent="0.25">
      <c r="A65" s="90" t="s">
        <v>69</v>
      </c>
      <c r="B65" s="91"/>
      <c r="C65" s="27"/>
      <c r="D65" s="118"/>
      <c r="E65" s="27"/>
      <c r="F65" s="118"/>
      <c r="G65" s="118"/>
      <c r="H65" s="118"/>
      <c r="I65" s="118"/>
      <c r="J65" s="118"/>
      <c r="K65" s="118"/>
      <c r="L65" s="27"/>
      <c r="M65" s="27"/>
      <c r="N65" s="27"/>
      <c r="O65" s="18"/>
      <c r="P65" s="18">
        <f t="shared" si="2"/>
        <v>0</v>
      </c>
    </row>
    <row r="66" spans="1:16" x14ac:dyDescent="0.25">
      <c r="A66" s="22" t="s">
        <v>70</v>
      </c>
      <c r="B66" s="23"/>
      <c r="C66" s="27">
        <v>0</v>
      </c>
      <c r="D66" s="10">
        <v>0</v>
      </c>
      <c r="E66" s="27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27">
        <v>0</v>
      </c>
      <c r="M66" s="27">
        <v>0</v>
      </c>
      <c r="N66" s="27">
        <v>0</v>
      </c>
      <c r="O66" s="18"/>
      <c r="P66" s="18">
        <f t="shared" si="2"/>
        <v>0</v>
      </c>
    </row>
    <row r="67" spans="1:16" x14ac:dyDescent="0.25">
      <c r="A67" s="22" t="s">
        <v>71</v>
      </c>
      <c r="B67" s="23"/>
      <c r="C67" s="28">
        <v>8</v>
      </c>
      <c r="D67" s="10">
        <v>9</v>
      </c>
      <c r="E67" s="28">
        <v>10</v>
      </c>
      <c r="F67" s="10">
        <v>30</v>
      </c>
      <c r="G67" s="10">
        <v>11</v>
      </c>
      <c r="H67" s="10">
        <v>10</v>
      </c>
      <c r="I67" s="10">
        <v>10</v>
      </c>
      <c r="J67" s="10">
        <v>10</v>
      </c>
      <c r="K67" s="10">
        <v>44</v>
      </c>
      <c r="L67" s="28">
        <v>8</v>
      </c>
      <c r="M67" s="28">
        <v>8</v>
      </c>
      <c r="N67" s="28">
        <v>8</v>
      </c>
      <c r="O67" s="21"/>
      <c r="P67" s="21">
        <f t="shared" si="2"/>
        <v>166</v>
      </c>
    </row>
    <row r="68" spans="1:16" x14ac:dyDescent="0.25">
      <c r="A68" s="22" t="s">
        <v>72</v>
      </c>
      <c r="B68" s="23"/>
      <c r="C68" s="27">
        <v>12</v>
      </c>
      <c r="D68" s="10">
        <v>15</v>
      </c>
      <c r="E68" s="27">
        <v>16</v>
      </c>
      <c r="F68" s="10">
        <v>16</v>
      </c>
      <c r="G68" s="10">
        <v>19</v>
      </c>
      <c r="H68" s="10">
        <v>13</v>
      </c>
      <c r="I68" s="10">
        <v>16</v>
      </c>
      <c r="J68" s="10">
        <v>16</v>
      </c>
      <c r="K68" s="10">
        <v>18</v>
      </c>
      <c r="L68" s="27">
        <v>16</v>
      </c>
      <c r="M68" s="27">
        <v>16</v>
      </c>
      <c r="N68" s="27">
        <v>16</v>
      </c>
      <c r="O68" s="18"/>
      <c r="P68" s="18">
        <f t="shared" si="2"/>
        <v>189</v>
      </c>
    </row>
    <row r="69" spans="1:16" x14ac:dyDescent="0.25">
      <c r="A69" t="s">
        <v>92</v>
      </c>
      <c r="C69" s="27">
        <v>1</v>
      </c>
      <c r="D69" s="10">
        <v>5</v>
      </c>
      <c r="E69" s="27">
        <v>14</v>
      </c>
      <c r="F69" s="10">
        <v>1</v>
      </c>
      <c r="G69" s="10">
        <v>7</v>
      </c>
      <c r="H69" s="10">
        <v>9</v>
      </c>
      <c r="I69" s="10">
        <v>9</v>
      </c>
      <c r="J69" s="10">
        <v>7</v>
      </c>
      <c r="K69" s="10">
        <v>5</v>
      </c>
      <c r="L69" s="18">
        <v>1</v>
      </c>
      <c r="M69" s="18">
        <v>6</v>
      </c>
      <c r="N69" s="18">
        <v>13</v>
      </c>
      <c r="O69" s="18"/>
      <c r="P69" s="18">
        <f t="shared" si="2"/>
        <v>78</v>
      </c>
    </row>
    <row r="70" spans="1:16" x14ac:dyDescent="0.25">
      <c r="A70" t="s">
        <v>91</v>
      </c>
      <c r="C70">
        <v>34</v>
      </c>
      <c r="D70" s="10">
        <v>42</v>
      </c>
      <c r="E70">
        <v>40</v>
      </c>
      <c r="F70" s="10">
        <v>36</v>
      </c>
      <c r="G70" s="10">
        <v>41</v>
      </c>
      <c r="H70" s="10">
        <v>31</v>
      </c>
      <c r="I70" s="10">
        <v>34</v>
      </c>
      <c r="J70" s="10">
        <v>45</v>
      </c>
      <c r="K70" s="10">
        <v>51</v>
      </c>
      <c r="L70">
        <v>38</v>
      </c>
      <c r="M70">
        <v>37</v>
      </c>
      <c r="N70">
        <v>42</v>
      </c>
      <c r="P70" s="18">
        <f>SUM(C70:N70)</f>
        <v>471</v>
      </c>
    </row>
    <row r="71" spans="1:16" x14ac:dyDescent="0.25">
      <c r="A71" t="s">
        <v>73</v>
      </c>
      <c r="D71" s="118"/>
      <c r="F71" s="118"/>
      <c r="G71" s="118"/>
      <c r="H71" s="118"/>
      <c r="I71" s="118"/>
      <c r="J71" s="118"/>
      <c r="K71" s="118"/>
      <c r="P71" s="18">
        <f>SUM(C71:N71)</f>
        <v>0</v>
      </c>
    </row>
    <row r="72" spans="1:16" x14ac:dyDescent="0.25">
      <c r="A72" t="s">
        <v>74</v>
      </c>
      <c r="C72" s="28">
        <v>77</v>
      </c>
      <c r="D72" s="10">
        <v>79</v>
      </c>
      <c r="E72" s="28">
        <v>68</v>
      </c>
      <c r="F72" s="10">
        <v>62</v>
      </c>
      <c r="G72" s="10">
        <v>69</v>
      </c>
      <c r="H72" s="10">
        <v>55</v>
      </c>
      <c r="I72" s="10">
        <v>91</v>
      </c>
      <c r="J72" s="10">
        <v>86</v>
      </c>
      <c r="K72" s="10">
        <v>91</v>
      </c>
      <c r="L72">
        <v>84</v>
      </c>
      <c r="M72">
        <v>90</v>
      </c>
      <c r="N72">
        <v>84.5</v>
      </c>
      <c r="P72" s="18">
        <f>SUM(C72:N72)</f>
        <v>936.5</v>
      </c>
    </row>
    <row r="73" spans="1:16" x14ac:dyDescent="0.25">
      <c r="A73" t="s">
        <v>75</v>
      </c>
      <c r="C73" s="27">
        <v>4</v>
      </c>
      <c r="D73" s="10">
        <v>5</v>
      </c>
      <c r="E73" s="27">
        <v>1</v>
      </c>
      <c r="F73" s="10">
        <v>0</v>
      </c>
      <c r="G73" s="10">
        <v>3</v>
      </c>
      <c r="H73" s="10">
        <v>2</v>
      </c>
      <c r="I73" s="10">
        <v>1</v>
      </c>
      <c r="J73" s="10">
        <v>10</v>
      </c>
      <c r="K73" s="10">
        <v>8</v>
      </c>
      <c r="L73">
        <v>5</v>
      </c>
      <c r="M73">
        <v>8</v>
      </c>
      <c r="N73">
        <v>14</v>
      </c>
      <c r="P73" s="18">
        <f>SUM(C73:N73)</f>
        <v>61</v>
      </c>
    </row>
    <row r="74" spans="1:16" x14ac:dyDescent="0.25">
      <c r="J74" s="109"/>
    </row>
    <row r="75" spans="1:16" x14ac:dyDescent="0.25">
      <c r="J75" s="109"/>
    </row>
    <row r="76" spans="1:16" x14ac:dyDescent="0.25">
      <c r="J76" s="109"/>
    </row>
    <row r="77" spans="1:16" x14ac:dyDescent="0.25">
      <c r="J77" s="109"/>
    </row>
    <row r="78" spans="1:16" x14ac:dyDescent="0.25">
      <c r="J78" s="109"/>
    </row>
    <row r="79" spans="1:16" x14ac:dyDescent="0.25">
      <c r="J79" s="109"/>
    </row>
    <row r="80" spans="1:16" x14ac:dyDescent="0.25">
      <c r="J80" s="109"/>
    </row>
    <row r="81" spans="10:10" x14ac:dyDescent="0.25">
      <c r="J81" s="109"/>
    </row>
    <row r="82" spans="10:10" x14ac:dyDescent="0.25">
      <c r="J82" s="109"/>
    </row>
    <row r="83" spans="10:10" x14ac:dyDescent="0.25">
      <c r="J83" s="109"/>
    </row>
    <row r="84" spans="10:10" x14ac:dyDescent="0.25">
      <c r="J84" s="109"/>
    </row>
    <row r="85" spans="10:10" x14ac:dyDescent="0.25">
      <c r="J85" s="109"/>
    </row>
    <row r="86" spans="10:10" x14ac:dyDescent="0.25">
      <c r="J86" s="109"/>
    </row>
    <row r="87" spans="10:10" x14ac:dyDescent="0.25">
      <c r="J87" s="109"/>
    </row>
    <row r="88" spans="10:10" x14ac:dyDescent="0.25">
      <c r="J88" s="109"/>
    </row>
    <row r="89" spans="10:10" x14ac:dyDescent="0.25">
      <c r="J89" s="109"/>
    </row>
    <row r="90" spans="10:10" x14ac:dyDescent="0.25">
      <c r="J90" s="109"/>
    </row>
    <row r="91" spans="10:10" x14ac:dyDescent="0.25">
      <c r="J91" s="109"/>
    </row>
    <row r="92" spans="10:10" x14ac:dyDescent="0.25">
      <c r="J92" s="109"/>
    </row>
    <row r="93" spans="10:10" x14ac:dyDescent="0.25">
      <c r="J93" s="109"/>
    </row>
    <row r="94" spans="10:10" x14ac:dyDescent="0.25">
      <c r="J94" s="109"/>
    </row>
    <row r="95" spans="10:10" x14ac:dyDescent="0.25">
      <c r="J95" s="109"/>
    </row>
    <row r="96" spans="10:10" x14ac:dyDescent="0.25">
      <c r="J96" s="109"/>
    </row>
    <row r="97" spans="10:10" x14ac:dyDescent="0.25">
      <c r="J97" s="109"/>
    </row>
    <row r="98" spans="10:10" x14ac:dyDescent="0.25">
      <c r="J98" s="109"/>
    </row>
    <row r="99" spans="10:10" x14ac:dyDescent="0.25">
      <c r="J99" s="109"/>
    </row>
    <row r="100" spans="10:10" x14ac:dyDescent="0.25">
      <c r="J100" s="109"/>
    </row>
    <row r="101" spans="10:10" x14ac:dyDescent="0.25">
      <c r="J101" s="109"/>
    </row>
    <row r="102" spans="10:10" x14ac:dyDescent="0.25">
      <c r="J102" s="109"/>
    </row>
    <row r="103" spans="10:10" x14ac:dyDescent="0.25">
      <c r="J103" s="109"/>
    </row>
    <row r="104" spans="10:10" x14ac:dyDescent="0.25">
      <c r="J104" s="109"/>
    </row>
    <row r="105" spans="10:10" x14ac:dyDescent="0.25">
      <c r="J105" s="109"/>
    </row>
    <row r="106" spans="10:10" x14ac:dyDescent="0.25">
      <c r="J106" s="109"/>
    </row>
    <row r="107" spans="10:10" x14ac:dyDescent="0.25">
      <c r="J107" s="109"/>
    </row>
    <row r="108" spans="10:10" x14ac:dyDescent="0.25">
      <c r="J108" s="109"/>
    </row>
    <row r="109" spans="10:10" x14ac:dyDescent="0.25">
      <c r="J109" s="109"/>
    </row>
    <row r="110" spans="10:10" x14ac:dyDescent="0.25">
      <c r="J110" s="109"/>
    </row>
    <row r="111" spans="10:10" x14ac:dyDescent="0.25">
      <c r="J111" s="109"/>
    </row>
    <row r="112" spans="10:10" x14ac:dyDescent="0.25">
      <c r="J112" s="109"/>
    </row>
    <row r="113" spans="10:10" x14ac:dyDescent="0.25">
      <c r="J113" s="109"/>
    </row>
    <row r="114" spans="10:10" x14ac:dyDescent="0.25">
      <c r="J114" s="109"/>
    </row>
    <row r="115" spans="10:10" x14ac:dyDescent="0.25">
      <c r="J115" s="109"/>
    </row>
    <row r="116" spans="10:10" x14ac:dyDescent="0.25">
      <c r="J116" s="109"/>
    </row>
    <row r="117" spans="10:10" x14ac:dyDescent="0.25">
      <c r="J117" s="109"/>
    </row>
    <row r="118" spans="10:10" x14ac:dyDescent="0.25">
      <c r="J118" s="109"/>
    </row>
    <row r="119" spans="10:10" x14ac:dyDescent="0.25">
      <c r="J119" s="109"/>
    </row>
    <row r="120" spans="10:10" x14ac:dyDescent="0.25">
      <c r="J120" s="109"/>
    </row>
    <row r="121" spans="10:10" x14ac:dyDescent="0.25">
      <c r="J121" s="109"/>
    </row>
  </sheetData>
  <mergeCells count="3">
    <mergeCell ref="A1:P1"/>
    <mergeCell ref="A2:P2"/>
    <mergeCell ref="A3:P3"/>
  </mergeCells>
  <pageMargins left="0.7" right="0.7" top="0.75" bottom="0.75" header="0.3" footer="0.3"/>
  <pageSetup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6"/>
  <sheetViews>
    <sheetView tabSelected="1" workbookViewId="0">
      <selection activeCell="L42" sqref="L42"/>
    </sheetView>
  </sheetViews>
  <sheetFormatPr defaultRowHeight="15" x14ac:dyDescent="0.25"/>
  <cols>
    <col min="1" max="1" width="31.140625" customWidth="1"/>
    <col min="2" max="2" width="22.5703125" customWidth="1"/>
    <col min="3" max="3" width="7.5703125" bestFit="1" customWidth="1"/>
    <col min="4" max="4" width="7.7109375" bestFit="1" customWidth="1"/>
    <col min="5" max="5" width="7.5703125" bestFit="1" customWidth="1"/>
    <col min="6" max="6" width="7.85546875" bestFit="1" customWidth="1"/>
    <col min="7" max="8" width="7.5703125" bestFit="1" customWidth="1"/>
    <col min="9" max="15" width="7.5703125" customWidth="1"/>
    <col min="16" max="16" width="7.7109375" bestFit="1" customWidth="1"/>
    <col min="17" max="17" width="6" customWidth="1"/>
    <col min="18" max="18" width="7.7109375" bestFit="1" customWidth="1"/>
  </cols>
  <sheetData>
    <row r="1" spans="1:20" ht="12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20" ht="12" customHeight="1" x14ac:dyDescent="0.25">
      <c r="A2" s="155" t="s">
        <v>96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20" ht="12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20" ht="12" customHeight="1" thickBot="1" x14ac:dyDescent="0.3">
      <c r="A4" s="156" t="s">
        <v>1</v>
      </c>
      <c r="B4" s="157"/>
      <c r="C4" s="30" t="s">
        <v>76</v>
      </c>
      <c r="D4" s="110" t="s">
        <v>76</v>
      </c>
      <c r="E4" s="37" t="s">
        <v>77</v>
      </c>
      <c r="F4" s="110" t="s">
        <v>77</v>
      </c>
      <c r="G4" s="37" t="s">
        <v>83</v>
      </c>
      <c r="H4" s="110" t="s">
        <v>83</v>
      </c>
      <c r="I4" s="37" t="s">
        <v>84</v>
      </c>
      <c r="J4" s="110" t="s">
        <v>84</v>
      </c>
      <c r="K4" s="37" t="s">
        <v>78</v>
      </c>
      <c r="L4" s="110" t="s">
        <v>78</v>
      </c>
      <c r="M4" s="37" t="s">
        <v>79</v>
      </c>
      <c r="N4" s="110" t="s">
        <v>79</v>
      </c>
      <c r="O4" s="37" t="s">
        <v>80</v>
      </c>
      <c r="P4" s="110" t="s">
        <v>80</v>
      </c>
      <c r="Q4" s="31"/>
      <c r="R4" s="33" t="s">
        <v>14</v>
      </c>
    </row>
    <row r="5" spans="1:20" ht="12" customHeight="1" x14ac:dyDescent="0.25">
      <c r="A5" s="3" t="s">
        <v>15</v>
      </c>
      <c r="B5" s="4"/>
      <c r="C5" s="24" t="s">
        <v>81</v>
      </c>
      <c r="D5" s="111" t="s">
        <v>82</v>
      </c>
      <c r="E5" s="25" t="s">
        <v>81</v>
      </c>
      <c r="F5" s="111" t="s">
        <v>82</v>
      </c>
      <c r="G5" s="25" t="s">
        <v>81</v>
      </c>
      <c r="H5" s="111" t="s">
        <v>82</v>
      </c>
      <c r="I5" s="25" t="s">
        <v>81</v>
      </c>
      <c r="J5" s="111" t="s">
        <v>82</v>
      </c>
      <c r="K5" s="25" t="s">
        <v>81</v>
      </c>
      <c r="L5" s="111" t="s">
        <v>82</v>
      </c>
      <c r="M5" s="25" t="s">
        <v>81</v>
      </c>
      <c r="N5" s="111" t="s">
        <v>82</v>
      </c>
      <c r="O5" s="25" t="s">
        <v>81</v>
      </c>
      <c r="P5" s="111" t="s">
        <v>82</v>
      </c>
      <c r="Q5" s="26"/>
      <c r="R5" s="34"/>
      <c r="S5" s="6"/>
      <c r="T5" s="6"/>
    </row>
    <row r="6" spans="1:20" s="6" customFormat="1" ht="12" customHeight="1" x14ac:dyDescent="0.25">
      <c r="A6" s="7" t="s">
        <v>16</v>
      </c>
      <c r="B6" s="8"/>
      <c r="C6" s="5">
        <v>32</v>
      </c>
      <c r="D6" s="112">
        <f>SUM(WIRO!C6:N6)</f>
        <v>287</v>
      </c>
      <c r="E6" s="6">
        <v>8</v>
      </c>
      <c r="F6" s="112">
        <f>SUM(ARO!C6:N6)</f>
        <v>155</v>
      </c>
      <c r="G6" s="5">
        <v>20</v>
      </c>
      <c r="H6" s="112">
        <f>SUM(WARO!C6:N6)</f>
        <v>150</v>
      </c>
      <c r="I6" s="5">
        <v>28</v>
      </c>
      <c r="J6" s="112">
        <f>SUM(WSRO!C6:N6)</f>
        <v>287</v>
      </c>
      <c r="K6" s="5">
        <v>6</v>
      </c>
      <c r="L6" s="112">
        <f>SUM(RRO!C6:N6)</f>
        <v>211</v>
      </c>
      <c r="M6" s="5">
        <v>45</v>
      </c>
      <c r="N6" s="112">
        <f>SUM(FRO!C6:N6)</f>
        <v>474</v>
      </c>
      <c r="O6" s="5">
        <v>49</v>
      </c>
      <c r="P6" s="112">
        <f>SUM(MRO!C6:N6)</f>
        <v>414</v>
      </c>
      <c r="Q6" s="32"/>
      <c r="R6" s="35">
        <f>D6+F6+H6+J6+L6+N6+P6</f>
        <v>1978</v>
      </c>
    </row>
    <row r="7" spans="1:20" s="6" customFormat="1" ht="12" customHeight="1" x14ac:dyDescent="0.25">
      <c r="A7" s="7" t="s">
        <v>17</v>
      </c>
      <c r="B7" s="8"/>
      <c r="C7" s="5">
        <v>26</v>
      </c>
      <c r="D7" s="112">
        <f>SUM(WIRO!C7:N7)</f>
        <v>257</v>
      </c>
      <c r="E7" s="6">
        <v>13</v>
      </c>
      <c r="F7" s="112">
        <f>SUM(ARO!C7:N7)</f>
        <v>160</v>
      </c>
      <c r="G7" s="5">
        <v>19</v>
      </c>
      <c r="H7" s="112">
        <f>SUM(WARO!C7:N7)</f>
        <v>150</v>
      </c>
      <c r="I7" s="5">
        <v>29</v>
      </c>
      <c r="J7" s="112">
        <f>SUM(WSRO!C7:N7)</f>
        <v>234</v>
      </c>
      <c r="K7" s="5">
        <v>16</v>
      </c>
      <c r="L7" s="112">
        <f>SUM(RRO!C7:N7)</f>
        <v>297</v>
      </c>
      <c r="M7" s="5">
        <v>53</v>
      </c>
      <c r="N7" s="112">
        <f>SUM(FRO!C7:N7)</f>
        <v>459</v>
      </c>
      <c r="O7" s="5">
        <v>33</v>
      </c>
      <c r="P7" s="112">
        <f>SUM(MRO!C7:N7)</f>
        <v>391</v>
      </c>
      <c r="Q7" s="32"/>
      <c r="R7" s="35">
        <f t="shared" ref="R7:R68" si="0">D7+F7+H7+J7+L7+N7+P7</f>
        <v>1948</v>
      </c>
    </row>
    <row r="8" spans="1:20" s="6" customFormat="1" ht="12" customHeight="1" x14ac:dyDescent="0.25">
      <c r="A8" s="11" t="s">
        <v>18</v>
      </c>
      <c r="B8" s="12"/>
      <c r="C8" s="5">
        <v>9</v>
      </c>
      <c r="D8" s="112">
        <f>SUM(WIRO!C8:N8)</f>
        <v>56</v>
      </c>
      <c r="E8" s="6">
        <v>4</v>
      </c>
      <c r="F8" s="112">
        <f>SUM(ARO!C8:N8)</f>
        <v>47</v>
      </c>
      <c r="G8" s="5">
        <v>3</v>
      </c>
      <c r="H8" s="112">
        <f>SUM(WARO!C8:N8)</f>
        <v>31</v>
      </c>
      <c r="I8" s="5">
        <v>8</v>
      </c>
      <c r="J8" s="112">
        <f>SUM(WSRO!C8:N8)</f>
        <v>111</v>
      </c>
      <c r="K8" s="5">
        <v>5</v>
      </c>
      <c r="L8" s="112">
        <f>SUM(RRO!C8:N8)</f>
        <v>38</v>
      </c>
      <c r="M8" s="5">
        <v>11</v>
      </c>
      <c r="N8" s="112">
        <f>SUM(FRO!C8:N8)</f>
        <v>95</v>
      </c>
      <c r="O8" s="5">
        <v>11</v>
      </c>
      <c r="P8" s="112">
        <f>SUM(MRO!C8:N8)</f>
        <v>110</v>
      </c>
      <c r="Q8" s="32"/>
      <c r="R8" s="35">
        <f t="shared" si="0"/>
        <v>488</v>
      </c>
    </row>
    <row r="9" spans="1:20" s="6" customFormat="1" ht="12" customHeight="1" x14ac:dyDescent="0.25">
      <c r="A9" s="158" t="s">
        <v>19</v>
      </c>
      <c r="B9" s="159"/>
      <c r="C9" s="5">
        <v>1</v>
      </c>
      <c r="D9" s="112">
        <f>SUM(WIRO!C9:N9)</f>
        <v>13</v>
      </c>
      <c r="E9" s="6">
        <v>6</v>
      </c>
      <c r="F9" s="112">
        <f>SUM(ARO!C9:N9)</f>
        <v>51</v>
      </c>
      <c r="G9" s="5">
        <v>2</v>
      </c>
      <c r="H9" s="112">
        <f>SUM(WARO!C9:N9)</f>
        <v>28</v>
      </c>
      <c r="I9" s="5">
        <v>3</v>
      </c>
      <c r="J9" s="112">
        <f>SUM(WSRO!C9:N9)</f>
        <v>36</v>
      </c>
      <c r="K9" s="5">
        <v>11</v>
      </c>
      <c r="L9" s="112">
        <f>SUM(RRO!C9:N9)</f>
        <v>33</v>
      </c>
      <c r="M9" s="5">
        <v>1</v>
      </c>
      <c r="N9" s="112">
        <f>SUM(FRO!C9:N9)</f>
        <v>27</v>
      </c>
      <c r="O9" s="5">
        <v>3</v>
      </c>
      <c r="P9" s="112">
        <f>SUM(MRO!C9:N9)</f>
        <v>39</v>
      </c>
      <c r="Q9" s="32"/>
      <c r="R9" s="35">
        <f t="shared" si="0"/>
        <v>227</v>
      </c>
    </row>
    <row r="10" spans="1:20" s="6" customFormat="1" ht="12" customHeight="1" x14ac:dyDescent="0.25">
      <c r="A10" s="158" t="s">
        <v>20</v>
      </c>
      <c r="B10" s="159"/>
      <c r="C10" s="5">
        <v>7</v>
      </c>
      <c r="D10" s="112">
        <f>SUM(WIRO!C10:N10)</f>
        <v>92</v>
      </c>
      <c r="E10" s="6">
        <v>7</v>
      </c>
      <c r="F10" s="112">
        <f>SUM(ARO!C10:N10)</f>
        <v>70</v>
      </c>
      <c r="G10" s="5">
        <v>6</v>
      </c>
      <c r="H10" s="112">
        <f>SUM(WARO!C10:N10)</f>
        <v>49</v>
      </c>
      <c r="I10" s="5">
        <v>8</v>
      </c>
      <c r="J10" s="112">
        <f>SUM(WSRO!C10:N10)</f>
        <v>78</v>
      </c>
      <c r="K10" s="5">
        <v>2</v>
      </c>
      <c r="L10" s="112">
        <f>SUM(RRO!C10:N10)</f>
        <v>57</v>
      </c>
      <c r="M10" s="5">
        <v>10</v>
      </c>
      <c r="N10" s="112">
        <f>SUM(FRO!C10:N10)</f>
        <v>73</v>
      </c>
      <c r="O10" s="5">
        <v>9</v>
      </c>
      <c r="P10" s="112">
        <f>SUM(MRO!C10:N10)</f>
        <v>124</v>
      </c>
      <c r="Q10" s="32"/>
      <c r="R10" s="35">
        <f t="shared" si="0"/>
        <v>543</v>
      </c>
    </row>
    <row r="11" spans="1:20" ht="12" customHeight="1" x14ac:dyDescent="0.25">
      <c r="A11" s="158" t="s">
        <v>21</v>
      </c>
      <c r="B11" s="159"/>
      <c r="C11" s="5">
        <v>7</v>
      </c>
      <c r="D11" s="112">
        <f>SUM(WIRO!C11:N11)</f>
        <v>89</v>
      </c>
      <c r="E11" s="119">
        <v>6</v>
      </c>
      <c r="F11" s="112">
        <f>SUM(ARO!C11:N11)</f>
        <v>72</v>
      </c>
      <c r="G11" s="5">
        <v>6</v>
      </c>
      <c r="H11" s="112">
        <f>SUM(WARO!C11:N11)</f>
        <v>50</v>
      </c>
      <c r="I11" s="5">
        <v>7</v>
      </c>
      <c r="J11" s="112">
        <f>SUM(WSRO!C11:N11)</f>
        <v>71</v>
      </c>
      <c r="K11" s="5">
        <v>2</v>
      </c>
      <c r="L11" s="112">
        <f>SUM(RRO!C11:N11)</f>
        <v>62</v>
      </c>
      <c r="M11" s="5">
        <v>9</v>
      </c>
      <c r="N11" s="112">
        <f>SUM(FRO!C11:N11)</f>
        <v>52</v>
      </c>
      <c r="O11" s="5">
        <v>4</v>
      </c>
      <c r="P11" s="112">
        <f>SUM(MRO!C11:N11)</f>
        <v>120</v>
      </c>
      <c r="Q11" s="32"/>
      <c r="R11" s="35">
        <f t="shared" si="0"/>
        <v>516</v>
      </c>
      <c r="S11" s="6"/>
      <c r="T11" s="6"/>
    </row>
    <row r="12" spans="1:20" ht="12" customHeight="1" x14ac:dyDescent="0.25">
      <c r="A12" s="158" t="s">
        <v>22</v>
      </c>
      <c r="B12" s="159"/>
      <c r="C12" s="5">
        <v>0</v>
      </c>
      <c r="D12" s="112">
        <f>SUM(WIRO!C12:N12)</f>
        <v>6</v>
      </c>
      <c r="E12" s="119">
        <v>0</v>
      </c>
      <c r="F12" s="112">
        <f>SUM(ARO!C12:N12)</f>
        <v>8</v>
      </c>
      <c r="G12" s="5">
        <v>1</v>
      </c>
      <c r="H12" s="112">
        <f>SUM(WARO!C12:N12)</f>
        <v>1</v>
      </c>
      <c r="I12" s="5">
        <v>1</v>
      </c>
      <c r="J12" s="112">
        <f>SUM(WSRO!C12:N12)</f>
        <v>15</v>
      </c>
      <c r="K12" s="5">
        <v>0</v>
      </c>
      <c r="L12" s="112">
        <f>SUM(RRO!C12:N12)</f>
        <v>3</v>
      </c>
      <c r="M12" s="5">
        <v>0</v>
      </c>
      <c r="N12" s="112">
        <f>SUM(FRO!C12:N12)</f>
        <v>3</v>
      </c>
      <c r="O12" s="5">
        <v>0</v>
      </c>
      <c r="P12" s="112">
        <f>SUM(MRO!C12:N12)</f>
        <v>7</v>
      </c>
      <c r="Q12" s="32"/>
      <c r="R12" s="35">
        <f t="shared" si="0"/>
        <v>43</v>
      </c>
      <c r="S12" s="6"/>
      <c r="T12" s="6"/>
    </row>
    <row r="13" spans="1:20" ht="12" customHeight="1" x14ac:dyDescent="0.25">
      <c r="A13" s="158" t="s">
        <v>23</v>
      </c>
      <c r="B13" s="159"/>
      <c r="C13" s="5">
        <v>15</v>
      </c>
      <c r="D13" s="112">
        <f>SUM(WIRO!C13:N13)</f>
        <v>174</v>
      </c>
      <c r="E13" s="119">
        <v>0</v>
      </c>
      <c r="F13" s="112">
        <f>SUM(ARO!C13:N13)</f>
        <v>27</v>
      </c>
      <c r="G13" s="5">
        <v>14</v>
      </c>
      <c r="H13" s="112">
        <f>SUM(WARO!C13:N13)</f>
        <v>117</v>
      </c>
      <c r="I13" s="5">
        <v>22</v>
      </c>
      <c r="J13" s="112">
        <f>SUM(WSRO!C13:N13)</f>
        <v>255</v>
      </c>
      <c r="K13" s="5">
        <v>11</v>
      </c>
      <c r="L13" s="112">
        <f>SUM(RRO!C13:N13)</f>
        <v>62</v>
      </c>
      <c r="M13" s="5">
        <v>0</v>
      </c>
      <c r="N13" s="112">
        <f>SUM(FRO!C13:N13)</f>
        <v>43</v>
      </c>
      <c r="O13" s="5">
        <v>27</v>
      </c>
      <c r="P13" s="112">
        <f>SUM(MRO!C13:N13)</f>
        <v>223</v>
      </c>
      <c r="Q13" s="32"/>
      <c r="R13" s="35">
        <f t="shared" si="0"/>
        <v>901</v>
      </c>
      <c r="S13" s="6"/>
      <c r="T13" s="6"/>
    </row>
    <row r="14" spans="1:20" ht="12" customHeight="1" x14ac:dyDescent="0.25">
      <c r="A14" s="158" t="s">
        <v>24</v>
      </c>
      <c r="B14" s="159"/>
      <c r="C14" s="5">
        <v>0</v>
      </c>
      <c r="D14" s="112">
        <f>SUM(WIRO!C14:N14)</f>
        <v>0</v>
      </c>
      <c r="E14" s="119">
        <v>0</v>
      </c>
      <c r="F14" s="112">
        <f>SUM(ARO!C14:N14)</f>
        <v>6</v>
      </c>
      <c r="G14" s="5">
        <v>0</v>
      </c>
      <c r="H14" s="112">
        <f>SUM(WARO!C14:N14)</f>
        <v>1</v>
      </c>
      <c r="I14" s="5">
        <v>0</v>
      </c>
      <c r="J14" s="112">
        <f>SUM(WSRO!C14:N14)</f>
        <v>0</v>
      </c>
      <c r="K14" s="5">
        <v>1</v>
      </c>
      <c r="L14" s="112">
        <f>SUM(RRO!C14:N14)</f>
        <v>59</v>
      </c>
      <c r="M14" s="5">
        <v>0</v>
      </c>
      <c r="N14" s="112">
        <f>SUM(FRO!C14:N14)</f>
        <v>8</v>
      </c>
      <c r="O14" s="5">
        <v>0</v>
      </c>
      <c r="P14" s="112">
        <f>SUM(MRO!C14:N14)</f>
        <v>0</v>
      </c>
      <c r="Q14" s="32"/>
      <c r="R14" s="35">
        <f t="shared" si="0"/>
        <v>74</v>
      </c>
      <c r="S14" s="6"/>
      <c r="T14" s="6"/>
    </row>
    <row r="15" spans="1:20" ht="12" customHeight="1" x14ac:dyDescent="0.25">
      <c r="A15" s="152" t="s">
        <v>25</v>
      </c>
      <c r="B15" s="160"/>
      <c r="C15" s="5">
        <v>0</v>
      </c>
      <c r="D15" s="112">
        <f>SUM(WIRO!C15:N15)</f>
        <v>3</v>
      </c>
      <c r="E15" s="119">
        <v>0</v>
      </c>
      <c r="F15" s="112">
        <f>SUM(ARO!C15:N15)</f>
        <v>0</v>
      </c>
      <c r="G15" s="5">
        <v>0</v>
      </c>
      <c r="H15" s="113">
        <f>SUM(WARO!C15:N15)</f>
        <v>0</v>
      </c>
      <c r="I15" s="5">
        <v>0</v>
      </c>
      <c r="J15" s="113">
        <f>SUM(WSRO!C15:N15)</f>
        <v>0</v>
      </c>
      <c r="K15" s="5">
        <v>0</v>
      </c>
      <c r="L15" s="113">
        <f>SUM(RRO!C15:N15)</f>
        <v>7</v>
      </c>
      <c r="M15" s="5">
        <v>1</v>
      </c>
      <c r="N15" s="113">
        <f>SUM(FRO!C15:N15)</f>
        <v>1</v>
      </c>
      <c r="O15" s="5">
        <v>0</v>
      </c>
      <c r="P15" s="113">
        <f>SUM(MRO!C15:N15)</f>
        <v>0</v>
      </c>
      <c r="Q15" s="32"/>
      <c r="R15" s="35">
        <f t="shared" si="0"/>
        <v>11</v>
      </c>
      <c r="S15" s="6"/>
      <c r="T15" s="6"/>
    </row>
    <row r="16" spans="1:20" ht="12" customHeight="1" x14ac:dyDescent="0.25">
      <c r="A16" s="176" t="s">
        <v>26</v>
      </c>
      <c r="B16" s="177"/>
      <c r="C16" s="5">
        <v>4</v>
      </c>
      <c r="D16" s="112">
        <f>SUM(WIRO!C16:N16)</f>
        <v>50</v>
      </c>
      <c r="E16" s="119">
        <v>0</v>
      </c>
      <c r="F16" s="112">
        <f>SUM(ARO!C16:N16)</f>
        <v>15</v>
      </c>
      <c r="G16" s="5">
        <v>11</v>
      </c>
      <c r="H16" s="113">
        <f>SUM(WARO!C16:N16)</f>
        <v>168</v>
      </c>
      <c r="I16" s="5">
        <v>2</v>
      </c>
      <c r="J16" s="113">
        <f>SUM(WSRO!C16:N16)</f>
        <v>12</v>
      </c>
      <c r="K16" s="5">
        <v>1</v>
      </c>
      <c r="L16" s="113">
        <f>SUM(RRO!C16:N16)</f>
        <v>10</v>
      </c>
      <c r="M16" s="5">
        <v>3</v>
      </c>
      <c r="N16" s="113">
        <f>SUM(FRO!C16:N16)</f>
        <v>12</v>
      </c>
      <c r="O16" s="5">
        <v>3</v>
      </c>
      <c r="P16" s="113">
        <f>SUM(MRO!C16:N16)</f>
        <v>23</v>
      </c>
      <c r="Q16" s="41"/>
      <c r="R16" s="42">
        <f t="shared" si="0"/>
        <v>290</v>
      </c>
      <c r="S16" s="6"/>
      <c r="T16" s="6"/>
    </row>
    <row r="17" spans="1:20" ht="12" customHeight="1" x14ac:dyDescent="0.25">
      <c r="A17" s="178" t="s">
        <v>27</v>
      </c>
      <c r="B17" s="179"/>
      <c r="C17" s="5">
        <v>0</v>
      </c>
      <c r="D17" s="112">
        <f>SUM(WIRO!C17:N17)</f>
        <v>1</v>
      </c>
      <c r="E17" s="119">
        <v>1</v>
      </c>
      <c r="F17" s="112">
        <f>SUM(ARO!C17:N17)</f>
        <v>18</v>
      </c>
      <c r="G17" s="5">
        <v>1</v>
      </c>
      <c r="H17" s="112">
        <f>SUM(WARO!C17:N17)</f>
        <v>21</v>
      </c>
      <c r="I17" s="5">
        <v>4</v>
      </c>
      <c r="J17" s="112">
        <f>SUM(WSRO!C17:N17)</f>
        <v>17</v>
      </c>
      <c r="K17" s="5">
        <v>3</v>
      </c>
      <c r="L17" s="112">
        <f>SUM(RRO!C17:N17)</f>
        <v>11</v>
      </c>
      <c r="M17" s="5">
        <v>1</v>
      </c>
      <c r="N17" s="112">
        <f>SUM(FRO!C17:N17)</f>
        <v>12</v>
      </c>
      <c r="O17" s="5">
        <v>4</v>
      </c>
      <c r="P17" s="112">
        <f>SUM(MRO!C17:N17)</f>
        <v>83</v>
      </c>
      <c r="Q17" s="32"/>
      <c r="R17" s="35">
        <f t="shared" si="0"/>
        <v>163</v>
      </c>
      <c r="S17" s="6"/>
      <c r="T17" s="6"/>
    </row>
    <row r="18" spans="1:20" ht="12" customHeight="1" x14ac:dyDescent="0.25">
      <c r="A18" s="158" t="s">
        <v>28</v>
      </c>
      <c r="B18" s="159"/>
      <c r="C18" s="5">
        <v>0</v>
      </c>
      <c r="D18" s="112">
        <f>SUM(WIRO!C18:N18)</f>
        <v>0</v>
      </c>
      <c r="E18" s="119">
        <v>0</v>
      </c>
      <c r="F18" s="112">
        <f>SUM(ARO!C18:N18)</f>
        <v>1</v>
      </c>
      <c r="G18" s="5">
        <v>1</v>
      </c>
      <c r="H18" s="112">
        <f>SUM(WARO!C18:N18)</f>
        <v>3</v>
      </c>
      <c r="I18" s="5">
        <v>2</v>
      </c>
      <c r="J18" s="112">
        <f>SUM(WSRO!C18:N18)</f>
        <v>5</v>
      </c>
      <c r="K18" s="5">
        <v>0</v>
      </c>
      <c r="L18" s="112">
        <f>SUM(RRO!C18:N18)</f>
        <v>9</v>
      </c>
      <c r="M18" s="5">
        <v>0</v>
      </c>
      <c r="N18" s="112">
        <f>SUM(FRO!C18:N18)</f>
        <v>1</v>
      </c>
      <c r="O18" s="5">
        <v>2</v>
      </c>
      <c r="P18" s="112">
        <f>SUM(MRO!C18:N18)</f>
        <v>59</v>
      </c>
      <c r="Q18" s="32"/>
      <c r="R18" s="35">
        <f t="shared" si="0"/>
        <v>78</v>
      </c>
      <c r="S18" s="6"/>
      <c r="T18" s="6"/>
    </row>
    <row r="19" spans="1:20" ht="12" customHeight="1" x14ac:dyDescent="0.25">
      <c r="A19" s="158" t="s">
        <v>29</v>
      </c>
      <c r="B19" s="159"/>
      <c r="C19" s="5">
        <v>0</v>
      </c>
      <c r="D19" s="112">
        <f>SUM(WIRO!C19:N19)</f>
        <v>0</v>
      </c>
      <c r="E19" s="119">
        <v>0</v>
      </c>
      <c r="F19" s="112">
        <f>SUM(ARO!C19:N19)</f>
        <v>12</v>
      </c>
      <c r="G19" s="5">
        <v>1</v>
      </c>
      <c r="H19" s="112">
        <f>SUM(WARO!C19:N19)</f>
        <v>10</v>
      </c>
      <c r="I19" s="5">
        <v>1</v>
      </c>
      <c r="J19" s="112">
        <f>SUM(WSRO!C19:N19)</f>
        <v>22</v>
      </c>
      <c r="K19" s="5">
        <v>0</v>
      </c>
      <c r="L19" s="112">
        <f>SUM(RRO!C19:N19)</f>
        <v>1</v>
      </c>
      <c r="M19" s="5">
        <v>0</v>
      </c>
      <c r="N19" s="112">
        <f>SUM(FRO!C19:N19)</f>
        <v>10</v>
      </c>
      <c r="O19" s="5">
        <v>1</v>
      </c>
      <c r="P19" s="112">
        <f>SUM(MRO!C19:N19)</f>
        <v>50</v>
      </c>
      <c r="Q19" s="32"/>
      <c r="R19" s="35">
        <f t="shared" si="0"/>
        <v>105</v>
      </c>
      <c r="S19" s="6"/>
      <c r="T19" s="6"/>
    </row>
    <row r="20" spans="1:20" ht="12" customHeight="1" x14ac:dyDescent="0.25">
      <c r="A20" s="92" t="s">
        <v>30</v>
      </c>
      <c r="B20" s="13"/>
      <c r="C20" s="5">
        <v>46</v>
      </c>
      <c r="D20" s="112">
        <f>SUM(WIRO!C20:N20)</f>
        <v>554</v>
      </c>
      <c r="E20" s="119">
        <v>0</v>
      </c>
      <c r="F20" s="112">
        <f>SUM(ARO!C20:N20)</f>
        <v>0</v>
      </c>
      <c r="G20" s="5">
        <v>0</v>
      </c>
      <c r="H20" s="112">
        <f>SUM(WARO!C20:N20)</f>
        <v>75</v>
      </c>
      <c r="I20" s="5">
        <v>0</v>
      </c>
      <c r="J20" s="112">
        <f>SUM(WSRO!C20:N20)</f>
        <v>0</v>
      </c>
      <c r="K20" s="5">
        <v>0</v>
      </c>
      <c r="L20" s="112">
        <f>SUM(RRO!C20:N20)</f>
        <v>0</v>
      </c>
      <c r="M20" s="5">
        <v>0</v>
      </c>
      <c r="N20" s="112">
        <f>SUM(FRO!C20:N20)</f>
        <v>3</v>
      </c>
      <c r="O20" s="5">
        <v>0</v>
      </c>
      <c r="P20" s="112">
        <f>SUM(MRO!C20:N20)</f>
        <v>0</v>
      </c>
      <c r="Q20" s="32"/>
      <c r="R20" s="35">
        <f t="shared" si="0"/>
        <v>632</v>
      </c>
      <c r="S20" s="6"/>
      <c r="T20" s="6"/>
    </row>
    <row r="21" spans="1:20" ht="12" customHeight="1" x14ac:dyDescent="0.25">
      <c r="A21" s="92" t="s">
        <v>31</v>
      </c>
      <c r="B21" s="13"/>
      <c r="C21" s="5">
        <v>99</v>
      </c>
      <c r="D21" s="112">
        <f>SUM(WIRO!C21:N21)</f>
        <v>1058</v>
      </c>
      <c r="E21" s="119">
        <v>0</v>
      </c>
      <c r="F21" s="112">
        <f>SUM(ARO!C21:N21)</f>
        <v>0</v>
      </c>
      <c r="G21" s="5">
        <v>12</v>
      </c>
      <c r="H21" s="115">
        <f>SUM(WARO!C21:N21)</f>
        <v>208</v>
      </c>
      <c r="I21" s="5">
        <v>0</v>
      </c>
      <c r="J21" s="115">
        <f>SUM(WSRO!C21:N21)</f>
        <v>0</v>
      </c>
      <c r="K21" s="5">
        <v>0</v>
      </c>
      <c r="L21" s="115">
        <f>SUM(RRO!C21:N21)</f>
        <v>0</v>
      </c>
      <c r="M21" s="5">
        <v>0</v>
      </c>
      <c r="N21" s="115">
        <f>SUM(FRO!C21:N21)</f>
        <v>6</v>
      </c>
      <c r="O21" s="5">
        <v>0</v>
      </c>
      <c r="P21" s="115">
        <f>SUM(MRO!C21:N21)</f>
        <v>0</v>
      </c>
      <c r="Q21" s="32"/>
      <c r="R21" s="35">
        <f t="shared" si="0"/>
        <v>1272</v>
      </c>
      <c r="S21" s="6"/>
      <c r="T21" s="6"/>
    </row>
    <row r="22" spans="1:20" ht="12" customHeight="1" thickBot="1" x14ac:dyDescent="0.3">
      <c r="A22" s="38" t="s">
        <v>32</v>
      </c>
      <c r="B22" s="101"/>
      <c r="C22" s="67">
        <v>28</v>
      </c>
      <c r="D22" s="114">
        <f>SUM(WIRO!C22:N22)</f>
        <v>239</v>
      </c>
      <c r="E22" s="148">
        <v>0</v>
      </c>
      <c r="F22" s="114">
        <f>SUM(ARO!C22:N22)</f>
        <v>0</v>
      </c>
      <c r="G22" s="69">
        <v>3</v>
      </c>
      <c r="H22" s="114">
        <f>SUM(WARO!C22:N22)</f>
        <v>25</v>
      </c>
      <c r="I22" s="69">
        <v>0</v>
      </c>
      <c r="J22" s="114">
        <f>SUM(WSRO!C22:N22)</f>
        <v>0</v>
      </c>
      <c r="K22" s="69">
        <v>0</v>
      </c>
      <c r="L22" s="114">
        <f>SUM(RRO!C22:N22)</f>
        <v>0</v>
      </c>
      <c r="M22" s="69">
        <v>0</v>
      </c>
      <c r="N22" s="114">
        <f>SUM(FRO!C22:N22)</f>
        <v>0</v>
      </c>
      <c r="O22" s="69">
        <v>0</v>
      </c>
      <c r="P22" s="114">
        <f>SUM(MRO!C22:N22)</f>
        <v>0</v>
      </c>
      <c r="Q22" s="68"/>
      <c r="R22" s="70">
        <f t="shared" si="0"/>
        <v>264</v>
      </c>
      <c r="S22" s="6"/>
      <c r="T22" s="6"/>
    </row>
    <row r="23" spans="1:20" ht="12" customHeight="1" x14ac:dyDescent="0.25">
      <c r="A23" s="166" t="s">
        <v>33</v>
      </c>
      <c r="B23" s="180"/>
      <c r="C23" s="5"/>
      <c r="D23" s="112"/>
      <c r="E23" s="119"/>
      <c r="F23" s="112"/>
      <c r="G23" s="5"/>
      <c r="H23" s="112"/>
      <c r="I23" s="5"/>
      <c r="J23" s="112"/>
      <c r="K23" s="5"/>
      <c r="L23" s="112"/>
      <c r="M23" s="5"/>
      <c r="N23" s="112"/>
      <c r="O23" s="5"/>
      <c r="P23" s="112"/>
      <c r="Q23" s="32"/>
      <c r="R23" s="35"/>
      <c r="S23" s="6"/>
      <c r="T23" s="6"/>
    </row>
    <row r="24" spans="1:20" ht="12" customHeight="1" x14ac:dyDescent="0.25">
      <c r="A24" s="158" t="s">
        <v>34</v>
      </c>
      <c r="B24" s="159"/>
      <c r="C24" s="5">
        <v>214</v>
      </c>
      <c r="D24" s="112">
        <f>SUM(WIRO!C24:N24)</f>
        <v>1945</v>
      </c>
      <c r="E24" s="119">
        <v>142</v>
      </c>
      <c r="F24" s="112">
        <f>SUM(ARO!C24:N24)</f>
        <v>1382</v>
      </c>
      <c r="G24" s="5">
        <v>38</v>
      </c>
      <c r="H24" s="112">
        <f>SUM(WARO!C24:N24)</f>
        <v>348</v>
      </c>
      <c r="I24" s="5">
        <v>256</v>
      </c>
      <c r="J24" s="112">
        <f>SUM(WSRO!C24:N24)</f>
        <v>2868</v>
      </c>
      <c r="K24" s="5">
        <v>91</v>
      </c>
      <c r="L24" s="112">
        <f>SUM(RRO!C24:N24)</f>
        <v>823</v>
      </c>
      <c r="M24" s="5">
        <v>145</v>
      </c>
      <c r="N24" s="112">
        <f>SUM(FRO!C24:N24)</f>
        <v>2471</v>
      </c>
      <c r="O24" s="5">
        <v>260</v>
      </c>
      <c r="P24" s="112">
        <f>SUM(MRO!C24:N24)</f>
        <v>1536</v>
      </c>
      <c r="Q24" s="32"/>
      <c r="R24" s="35">
        <f t="shared" si="0"/>
        <v>11373</v>
      </c>
      <c r="S24" s="6"/>
      <c r="T24" s="6"/>
    </row>
    <row r="25" spans="1:20" ht="12" customHeight="1" x14ac:dyDescent="0.25">
      <c r="A25" s="158" t="s">
        <v>35</v>
      </c>
      <c r="B25" s="159"/>
      <c r="C25" s="5">
        <v>0</v>
      </c>
      <c r="D25" s="112">
        <f>SUM(WIRO!C25:N25)</f>
        <v>7</v>
      </c>
      <c r="E25" s="119">
        <v>10</v>
      </c>
      <c r="F25" s="112">
        <f>SUM(ARO!C25:N25)</f>
        <v>13</v>
      </c>
      <c r="G25" s="5">
        <v>0</v>
      </c>
      <c r="H25" s="112">
        <f>SUM(WARO!C25:N25)</f>
        <v>0</v>
      </c>
      <c r="I25" s="5">
        <v>0</v>
      </c>
      <c r="J25" s="112">
        <f>SUM(WSRO!C25:N25)</f>
        <v>4</v>
      </c>
      <c r="K25" s="5">
        <v>1</v>
      </c>
      <c r="L25" s="112">
        <f>SUM(RRO!C25:N25)</f>
        <v>6</v>
      </c>
      <c r="M25" s="5">
        <v>0</v>
      </c>
      <c r="N25" s="112">
        <f>SUM(FRO!C25:N25)</f>
        <v>5</v>
      </c>
      <c r="O25" s="5">
        <v>1</v>
      </c>
      <c r="P25" s="112">
        <f>SUM(MRO!C25:N25)</f>
        <v>16</v>
      </c>
      <c r="Q25" s="32"/>
      <c r="R25" s="35">
        <f t="shared" si="0"/>
        <v>51</v>
      </c>
      <c r="S25" s="6"/>
      <c r="T25" s="6"/>
    </row>
    <row r="26" spans="1:20" ht="12" customHeight="1" x14ac:dyDescent="0.25">
      <c r="A26" s="158" t="s">
        <v>36</v>
      </c>
      <c r="B26" s="159"/>
      <c r="C26" s="5">
        <v>0</v>
      </c>
      <c r="D26" s="112">
        <f>SUM(WIRO!C26:N26)</f>
        <v>0</v>
      </c>
      <c r="E26" s="119">
        <v>0</v>
      </c>
      <c r="F26" s="112">
        <f>SUM(ARO!C26:N26)</f>
        <v>14</v>
      </c>
      <c r="G26" s="5">
        <v>0</v>
      </c>
      <c r="H26" s="112">
        <f>SUM(WARO!C26:N26)</f>
        <v>0</v>
      </c>
      <c r="I26" s="5">
        <v>0</v>
      </c>
      <c r="J26" s="112">
        <f>SUM(WSRO!C26:N26)</f>
        <v>5</v>
      </c>
      <c r="K26" s="5">
        <v>0</v>
      </c>
      <c r="L26" s="112">
        <f>SUM(RRO!C26:N26)</f>
        <v>12</v>
      </c>
      <c r="M26" s="5">
        <v>0</v>
      </c>
      <c r="N26" s="112">
        <f>SUM(FRO!C26:N26)</f>
        <v>1</v>
      </c>
      <c r="O26" s="5">
        <v>0</v>
      </c>
      <c r="P26" s="112">
        <f>SUM(MRO!C26:N26)</f>
        <v>0</v>
      </c>
      <c r="Q26" s="32"/>
      <c r="R26" s="35">
        <f t="shared" si="0"/>
        <v>32</v>
      </c>
      <c r="S26" s="6"/>
      <c r="T26" s="6"/>
    </row>
    <row r="27" spans="1:20" ht="12" customHeight="1" x14ac:dyDescent="0.25">
      <c r="A27" s="158" t="s">
        <v>37</v>
      </c>
      <c r="B27" s="159"/>
      <c r="C27" s="5">
        <v>0</v>
      </c>
      <c r="D27" s="112">
        <f>SUM(WIRO!C27:N27)</f>
        <v>0</v>
      </c>
      <c r="E27" s="119">
        <v>0</v>
      </c>
      <c r="F27" s="112">
        <f>SUM(ARO!C27:N27)</f>
        <v>2</v>
      </c>
      <c r="G27" s="5">
        <v>0</v>
      </c>
      <c r="H27" s="112">
        <f>SUM(WARO!C27:N27)</f>
        <v>0</v>
      </c>
      <c r="I27" s="5">
        <v>0</v>
      </c>
      <c r="J27" s="112">
        <f>SUM(WSRO!C27:N27)</f>
        <v>5</v>
      </c>
      <c r="K27" s="5">
        <v>0</v>
      </c>
      <c r="L27" s="112">
        <f>SUM(RRO!C27:N27)</f>
        <v>0</v>
      </c>
      <c r="M27" s="5">
        <v>0</v>
      </c>
      <c r="N27" s="112">
        <f>SUM(FRO!C27:N27)</f>
        <v>0</v>
      </c>
      <c r="O27" s="5">
        <v>0</v>
      </c>
      <c r="P27" s="112">
        <f>SUM(MRO!C27:N27)</f>
        <v>0</v>
      </c>
      <c r="Q27" s="32"/>
      <c r="R27" s="35">
        <f t="shared" si="0"/>
        <v>7</v>
      </c>
      <c r="S27" s="6"/>
      <c r="T27" s="6"/>
    </row>
    <row r="28" spans="1:20" ht="12" customHeight="1" x14ac:dyDescent="0.25">
      <c r="A28" s="152" t="s">
        <v>38</v>
      </c>
      <c r="B28" s="160"/>
      <c r="C28" s="5">
        <v>2</v>
      </c>
      <c r="D28" s="112">
        <f>SUM(WIRO!C28:N28)</f>
        <v>44</v>
      </c>
      <c r="E28" s="119">
        <v>16</v>
      </c>
      <c r="F28" s="112">
        <f>SUM(ARO!C28:N28)</f>
        <v>77</v>
      </c>
      <c r="G28" s="5">
        <v>1</v>
      </c>
      <c r="H28" s="113">
        <f>SUM(WARO!C28:N28)</f>
        <v>16</v>
      </c>
      <c r="I28" s="5">
        <v>23</v>
      </c>
      <c r="J28" s="113">
        <f>SUM(WSRO!C28:N28)</f>
        <v>116</v>
      </c>
      <c r="K28" s="5">
        <v>10</v>
      </c>
      <c r="L28" s="113">
        <f>SUM(RRO!C28:N28)</f>
        <v>96</v>
      </c>
      <c r="M28" s="5">
        <v>0</v>
      </c>
      <c r="N28" s="113">
        <f>SUM(FRO!C28:N28)</f>
        <v>99</v>
      </c>
      <c r="O28" s="5">
        <v>15</v>
      </c>
      <c r="P28" s="113">
        <f>SUM(MRO!C28:N28)</f>
        <v>234</v>
      </c>
      <c r="Q28" s="32"/>
      <c r="R28" s="35">
        <f t="shared" si="0"/>
        <v>682</v>
      </c>
      <c r="S28" s="6"/>
      <c r="T28" s="6"/>
    </row>
    <row r="29" spans="1:20" ht="12" customHeight="1" x14ac:dyDescent="0.25">
      <c r="A29" s="178" t="s">
        <v>39</v>
      </c>
      <c r="B29" s="179"/>
      <c r="C29" s="5">
        <v>6</v>
      </c>
      <c r="D29" s="112">
        <f>SUM(WIRO!C29:N29)</f>
        <v>88</v>
      </c>
      <c r="E29" s="119">
        <v>4</v>
      </c>
      <c r="F29" s="112">
        <f>SUM(ARO!C29:N29)</f>
        <v>33</v>
      </c>
      <c r="G29" s="5">
        <v>7</v>
      </c>
      <c r="H29" s="115">
        <f>SUM(WARO!C29:N29)</f>
        <v>105</v>
      </c>
      <c r="I29" s="5">
        <v>4</v>
      </c>
      <c r="J29" s="115">
        <f>SUM(WSRO!C29:N29)</f>
        <v>29</v>
      </c>
      <c r="K29" s="5">
        <v>6</v>
      </c>
      <c r="L29" s="115">
        <f>SUM(RRO!C29:N29)</f>
        <v>27</v>
      </c>
      <c r="M29" s="5">
        <v>10</v>
      </c>
      <c r="N29" s="115">
        <f>SUM(FRO!C29:N29)</f>
        <v>128</v>
      </c>
      <c r="O29" s="5">
        <v>1</v>
      </c>
      <c r="P29" s="115">
        <f>SUM(MRO!C29:N29)</f>
        <v>82</v>
      </c>
      <c r="Q29" s="48"/>
      <c r="R29" s="49">
        <f t="shared" si="0"/>
        <v>492</v>
      </c>
      <c r="S29" s="6"/>
      <c r="T29" s="6"/>
    </row>
    <row r="30" spans="1:20" ht="12" customHeight="1" x14ac:dyDescent="0.25">
      <c r="A30" s="158" t="s">
        <v>40</v>
      </c>
      <c r="B30" s="159"/>
      <c r="C30" s="5">
        <v>6</v>
      </c>
      <c r="D30" s="112">
        <f>SUM(WIRO!C30:N30)</f>
        <v>58</v>
      </c>
      <c r="E30" s="119">
        <v>1</v>
      </c>
      <c r="F30" s="112">
        <f>SUM(ARO!C30:N30)</f>
        <v>18</v>
      </c>
      <c r="G30" s="5">
        <v>5</v>
      </c>
      <c r="H30" s="112">
        <f>SUM(WARO!C30:N30)</f>
        <v>74</v>
      </c>
      <c r="I30" s="5">
        <v>3</v>
      </c>
      <c r="J30" s="112">
        <f>SUM(WSRO!C30:N30)</f>
        <v>24</v>
      </c>
      <c r="K30" s="5">
        <v>5</v>
      </c>
      <c r="L30" s="112">
        <f>SUM(RRO!C30:N30)</f>
        <v>17</v>
      </c>
      <c r="M30" s="5">
        <v>1</v>
      </c>
      <c r="N30" s="112">
        <f>SUM(FRO!C30:N30)</f>
        <v>67</v>
      </c>
      <c r="O30" s="5">
        <v>1</v>
      </c>
      <c r="P30" s="112">
        <f>SUM(MRO!C30:N30)</f>
        <v>50</v>
      </c>
      <c r="Q30" s="32"/>
      <c r="R30" s="35">
        <f t="shared" si="0"/>
        <v>308</v>
      </c>
      <c r="S30" s="6"/>
      <c r="T30" s="6"/>
    </row>
    <row r="31" spans="1:20" ht="12" customHeight="1" x14ac:dyDescent="0.25">
      <c r="A31" s="152" t="s">
        <v>41</v>
      </c>
      <c r="B31" s="160"/>
      <c r="C31" s="5">
        <v>5</v>
      </c>
      <c r="D31" s="112">
        <f>SUM(WIRO!C31:N31)</f>
        <v>11</v>
      </c>
      <c r="E31" s="119">
        <v>1</v>
      </c>
      <c r="F31" s="112">
        <f>SUM(ARO!C31:N31)</f>
        <v>23</v>
      </c>
      <c r="G31" s="5">
        <v>0</v>
      </c>
      <c r="H31" s="113">
        <f>SUM(WARO!C31:N31)</f>
        <v>24</v>
      </c>
      <c r="I31" s="5">
        <v>1</v>
      </c>
      <c r="J31" s="113">
        <f>SUM(WSRO!C31:N31)</f>
        <v>6</v>
      </c>
      <c r="K31" s="5">
        <v>0</v>
      </c>
      <c r="L31" s="113">
        <f>SUM(RRO!C31:N31)</f>
        <v>6</v>
      </c>
      <c r="M31" s="5">
        <v>0</v>
      </c>
      <c r="N31" s="113">
        <f>SUM(FRO!C31:N31)</f>
        <v>2</v>
      </c>
      <c r="O31" s="5">
        <v>0</v>
      </c>
      <c r="P31" s="113">
        <f>SUM(MRO!C31:N31)</f>
        <v>9</v>
      </c>
      <c r="Q31" s="32"/>
      <c r="R31" s="35">
        <f t="shared" si="0"/>
        <v>81</v>
      </c>
      <c r="S31" s="6"/>
      <c r="T31" s="6"/>
    </row>
    <row r="32" spans="1:20" ht="12" customHeight="1" x14ac:dyDescent="0.25">
      <c r="A32" s="178" t="s">
        <v>42</v>
      </c>
      <c r="B32" s="179"/>
      <c r="C32" s="5">
        <v>0</v>
      </c>
      <c r="D32" s="112">
        <f>SUM(WIRO!C32:N32)</f>
        <v>93</v>
      </c>
      <c r="E32" s="119">
        <v>3</v>
      </c>
      <c r="F32" s="112">
        <f>SUM(ARO!C32:N32)</f>
        <v>327</v>
      </c>
      <c r="G32" s="5">
        <v>8</v>
      </c>
      <c r="H32" s="115">
        <f>SUM(WARO!C32:N32)</f>
        <v>72</v>
      </c>
      <c r="I32" s="5">
        <v>4</v>
      </c>
      <c r="J32" s="115">
        <f>SUM(WSRO!C32:N32)</f>
        <v>310</v>
      </c>
      <c r="K32" s="5">
        <v>16</v>
      </c>
      <c r="L32" s="115">
        <f>SUM(RRO!C32:N32)</f>
        <v>322</v>
      </c>
      <c r="M32" s="5">
        <v>25</v>
      </c>
      <c r="N32" s="115">
        <f>SUM(FRO!C32:N32)</f>
        <v>408</v>
      </c>
      <c r="O32" s="5">
        <v>15</v>
      </c>
      <c r="P32" s="115">
        <f>SUM(MRO!C32:N32)</f>
        <v>604</v>
      </c>
      <c r="Q32" s="48"/>
      <c r="R32" s="49">
        <f t="shared" si="0"/>
        <v>2136</v>
      </c>
      <c r="S32" s="6"/>
      <c r="T32" s="6"/>
    </row>
    <row r="33" spans="1:20" ht="12" customHeight="1" x14ac:dyDescent="0.25">
      <c r="A33" s="158" t="s">
        <v>43</v>
      </c>
      <c r="B33" s="159"/>
      <c r="C33" s="5">
        <v>0</v>
      </c>
      <c r="D33" s="112">
        <f>SUM(WIRO!C33:N33)</f>
        <v>0</v>
      </c>
      <c r="E33" s="119">
        <v>0</v>
      </c>
      <c r="F33" s="112">
        <f>SUM(ARO!C33:N33)</f>
        <v>0</v>
      </c>
      <c r="G33" s="5">
        <v>0</v>
      </c>
      <c r="H33" s="112">
        <f>SUM(WARO!C33:N33)</f>
        <v>0</v>
      </c>
      <c r="I33" s="5">
        <v>0</v>
      </c>
      <c r="J33" s="112">
        <f>SUM(WSRO!C33:N33)</f>
        <v>0</v>
      </c>
      <c r="K33" s="5">
        <v>7</v>
      </c>
      <c r="L33" s="112">
        <f>SUM(RRO!C33:N33)</f>
        <v>7</v>
      </c>
      <c r="M33" s="5">
        <v>0</v>
      </c>
      <c r="N33" s="112">
        <f>SUM(FRO!C33:N33)</f>
        <v>0</v>
      </c>
      <c r="O33" s="5">
        <v>1</v>
      </c>
      <c r="P33" s="112">
        <f>SUM(MRO!C33:N33)</f>
        <v>5</v>
      </c>
      <c r="Q33" s="32"/>
      <c r="R33" s="35">
        <f t="shared" si="0"/>
        <v>12</v>
      </c>
      <c r="S33" s="6"/>
      <c r="T33" s="6"/>
    </row>
    <row r="34" spans="1:20" ht="12" customHeight="1" x14ac:dyDescent="0.25">
      <c r="A34" s="158" t="s">
        <v>41</v>
      </c>
      <c r="B34" s="159"/>
      <c r="C34" s="5">
        <v>0</v>
      </c>
      <c r="D34" s="112">
        <f>SUM(WIRO!C34:N34)</f>
        <v>2</v>
      </c>
      <c r="E34" s="119">
        <v>0</v>
      </c>
      <c r="F34" s="112">
        <f>SUM(ARO!C34:N34)</f>
        <v>5</v>
      </c>
      <c r="G34" s="5">
        <v>0</v>
      </c>
      <c r="H34" s="112">
        <f>SUM(WARO!C34:N34)</f>
        <v>4</v>
      </c>
      <c r="I34" s="5">
        <v>0</v>
      </c>
      <c r="J34" s="112">
        <f>SUM(WSRO!C34:N34)</f>
        <v>0</v>
      </c>
      <c r="K34" s="5">
        <v>0</v>
      </c>
      <c r="L34" s="112">
        <f>SUM(RRO!C34:N34)</f>
        <v>86</v>
      </c>
      <c r="M34" s="5">
        <v>2</v>
      </c>
      <c r="N34" s="112">
        <f>SUM(FRO!C34:N34)</f>
        <v>10</v>
      </c>
      <c r="O34" s="5">
        <v>0</v>
      </c>
      <c r="P34" s="112">
        <f>SUM(MRO!C34:N34)</f>
        <v>8</v>
      </c>
      <c r="Q34" s="32"/>
      <c r="R34" s="35">
        <f t="shared" si="0"/>
        <v>115</v>
      </c>
      <c r="S34" s="6"/>
      <c r="T34" s="6"/>
    </row>
    <row r="35" spans="1:20" ht="12" customHeight="1" x14ac:dyDescent="0.25">
      <c r="A35" s="152" t="s">
        <v>44</v>
      </c>
      <c r="B35" s="160"/>
      <c r="C35" s="5">
        <v>0</v>
      </c>
      <c r="D35" s="112">
        <f>SUM(WIRO!C35:N35)</f>
        <v>88</v>
      </c>
      <c r="E35" s="119">
        <v>0</v>
      </c>
      <c r="F35" s="112">
        <f>SUM(ARO!C35:N35)</f>
        <v>56</v>
      </c>
      <c r="G35" s="5">
        <v>0</v>
      </c>
      <c r="H35" s="113">
        <f>SUM(WARO!C35:N35)</f>
        <v>24</v>
      </c>
      <c r="I35" s="5">
        <v>0</v>
      </c>
      <c r="J35" s="113">
        <f>SUM(WSRO!C35:N35)</f>
        <v>43</v>
      </c>
      <c r="K35" s="5">
        <v>0</v>
      </c>
      <c r="L35" s="113">
        <f>SUM(RRO!C35:N35)</f>
        <v>90</v>
      </c>
      <c r="M35" s="5">
        <v>0</v>
      </c>
      <c r="N35" s="113">
        <f>SUM(FRO!C35:N35)</f>
        <v>228</v>
      </c>
      <c r="O35" s="5">
        <v>0</v>
      </c>
      <c r="P35" s="113">
        <f>SUM(MRO!C35:N35)</f>
        <v>5</v>
      </c>
      <c r="Q35" s="32"/>
      <c r="R35" s="35">
        <f t="shared" si="0"/>
        <v>534</v>
      </c>
      <c r="S35" s="6"/>
      <c r="T35" s="6"/>
    </row>
    <row r="36" spans="1:20" ht="12" customHeight="1" x14ac:dyDescent="0.25">
      <c r="A36" s="46" t="s">
        <v>45</v>
      </c>
      <c r="B36" s="47"/>
      <c r="C36" s="5">
        <v>249</v>
      </c>
      <c r="D36" s="112">
        <f>SUM(WIRO!C36:N36)</f>
        <v>2186</v>
      </c>
      <c r="E36" s="119">
        <v>133</v>
      </c>
      <c r="F36" s="112">
        <f>SUM(ARO!C36:N36)</f>
        <v>1283</v>
      </c>
      <c r="G36" s="5">
        <v>16</v>
      </c>
      <c r="H36" s="115">
        <f>SUM(WARO!C36:N36)</f>
        <v>275</v>
      </c>
      <c r="I36" s="5">
        <v>282</v>
      </c>
      <c r="J36" s="115">
        <f>SUM(WSRO!C36:N36)</f>
        <v>3081</v>
      </c>
      <c r="K36" s="5">
        <v>25</v>
      </c>
      <c r="L36" s="115">
        <f>SUM(RRO!C36:N36)</f>
        <v>536</v>
      </c>
      <c r="M36" s="5">
        <v>9</v>
      </c>
      <c r="N36" s="115">
        <f>SUM(FRO!C36:N36)</f>
        <v>827</v>
      </c>
      <c r="O36" s="5">
        <v>335</v>
      </c>
      <c r="P36" s="115">
        <f>SUM(MRO!C36:N36)</f>
        <v>1636</v>
      </c>
      <c r="Q36" s="48"/>
      <c r="R36" s="49">
        <f t="shared" si="0"/>
        <v>9824</v>
      </c>
      <c r="S36" s="6"/>
      <c r="T36" s="6"/>
    </row>
    <row r="37" spans="1:20" ht="12" customHeight="1" x14ac:dyDescent="0.25">
      <c r="A37" s="7" t="s">
        <v>46</v>
      </c>
      <c r="B37" s="39"/>
      <c r="C37" s="5">
        <v>24</v>
      </c>
      <c r="D37" s="112">
        <f>SUM(WIRO!C37:N37)</f>
        <v>332</v>
      </c>
      <c r="E37" s="119">
        <v>0</v>
      </c>
      <c r="F37" s="112">
        <f>SUM(ARO!C37:N37)</f>
        <v>1</v>
      </c>
      <c r="G37" s="5">
        <v>13</v>
      </c>
      <c r="H37" s="112">
        <f>SUM(WARO!C37:N37)</f>
        <v>190</v>
      </c>
      <c r="I37" s="5">
        <v>6</v>
      </c>
      <c r="J37" s="112">
        <f>SUM(WSRO!C37:N37)</f>
        <v>42</v>
      </c>
      <c r="K37" s="5">
        <v>0</v>
      </c>
      <c r="L37" s="112">
        <f>SUM(RRO!C37:N37)</f>
        <v>1</v>
      </c>
      <c r="M37" s="5">
        <v>0</v>
      </c>
      <c r="N37" s="112">
        <f>SUM(FRO!C37:N37)</f>
        <v>4</v>
      </c>
      <c r="O37" s="5">
        <v>0</v>
      </c>
      <c r="P37" s="112">
        <f>SUM(MRO!C37:N37)</f>
        <v>24</v>
      </c>
      <c r="Q37" s="32"/>
      <c r="R37" s="35">
        <f t="shared" si="0"/>
        <v>594</v>
      </c>
      <c r="S37" s="6"/>
      <c r="T37" s="6"/>
    </row>
    <row r="38" spans="1:20" ht="12" customHeight="1" x14ac:dyDescent="0.25">
      <c r="A38" s="7" t="s">
        <v>47</v>
      </c>
      <c r="B38" s="39"/>
      <c r="C38" s="5">
        <v>5</v>
      </c>
      <c r="D38" s="112">
        <f>SUM(WIRO!C38:N38)</f>
        <v>92</v>
      </c>
      <c r="E38" s="119">
        <v>2</v>
      </c>
      <c r="F38" s="112">
        <f>SUM(ARO!C38:N38)</f>
        <v>51</v>
      </c>
      <c r="G38" s="5">
        <v>1</v>
      </c>
      <c r="H38" s="112">
        <f>SUM(WARO!C38:N38)</f>
        <v>41</v>
      </c>
      <c r="I38" s="5">
        <v>6</v>
      </c>
      <c r="J38" s="112">
        <f>SUM(WSRO!C38:N38)</f>
        <v>98</v>
      </c>
      <c r="K38" s="5">
        <v>3</v>
      </c>
      <c r="L38" s="112">
        <f>SUM(RRO!C38:N38)</f>
        <v>25</v>
      </c>
      <c r="M38" s="5">
        <v>4</v>
      </c>
      <c r="N38" s="112">
        <f>SUM(FRO!C38:N38)</f>
        <v>39</v>
      </c>
      <c r="O38" s="5">
        <v>2</v>
      </c>
      <c r="P38" s="112">
        <f>SUM(MRO!C38:N38)</f>
        <v>103</v>
      </c>
      <c r="Q38" s="32"/>
      <c r="R38" s="35">
        <f t="shared" si="0"/>
        <v>449</v>
      </c>
      <c r="S38" s="6"/>
      <c r="T38" s="6"/>
    </row>
    <row r="39" spans="1:20" ht="12" customHeight="1" x14ac:dyDescent="0.25">
      <c r="A39" s="7" t="s">
        <v>48</v>
      </c>
      <c r="B39" s="39"/>
      <c r="C39" s="29">
        <v>214</v>
      </c>
      <c r="D39" s="112">
        <f>SUM(WIRO!C39:N39)</f>
        <v>1895</v>
      </c>
      <c r="E39" s="119">
        <v>132</v>
      </c>
      <c r="F39" s="112">
        <f>SUM(ARO!C39:N39)</f>
        <v>1222</v>
      </c>
      <c r="G39" s="29">
        <v>35</v>
      </c>
      <c r="H39" s="112">
        <f>SUM(WARO!C39:N39)</f>
        <v>319</v>
      </c>
      <c r="I39" s="29">
        <v>256</v>
      </c>
      <c r="J39" s="112">
        <f>SUM(WSRO!C39:N39)</f>
        <v>2868</v>
      </c>
      <c r="K39" s="29">
        <v>39</v>
      </c>
      <c r="L39" s="112">
        <f>SUM(RRO!C39:N39)</f>
        <v>509</v>
      </c>
      <c r="M39" s="29">
        <v>8</v>
      </c>
      <c r="N39" s="112">
        <f>SUM(FRO!C39:N39)</f>
        <v>799</v>
      </c>
      <c r="O39" s="29">
        <v>326</v>
      </c>
      <c r="P39" s="112">
        <f>SUM(MRO!C39:N39)</f>
        <v>1443</v>
      </c>
      <c r="Q39" s="50"/>
      <c r="R39" s="35">
        <f t="shared" si="0"/>
        <v>9055</v>
      </c>
      <c r="T39" s="6"/>
    </row>
    <row r="40" spans="1:20" ht="12" customHeight="1" x14ac:dyDescent="0.25">
      <c r="A40" s="7" t="s">
        <v>49</v>
      </c>
      <c r="B40" s="39"/>
      <c r="C40" s="29">
        <v>6</v>
      </c>
      <c r="D40" s="112">
        <f>SUM(WIRO!C40:N40)</f>
        <v>152</v>
      </c>
      <c r="E40" s="119">
        <v>0</v>
      </c>
      <c r="F40" s="112">
        <f>SUM(ARO!C40:N40)</f>
        <v>52</v>
      </c>
      <c r="G40" s="29">
        <v>5</v>
      </c>
      <c r="H40" s="112">
        <f>SUM(WARO!C40:N40)</f>
        <v>77</v>
      </c>
      <c r="I40" s="29">
        <v>0</v>
      </c>
      <c r="J40" s="112">
        <f>SUM(WSRO!C40:N40)</f>
        <v>6</v>
      </c>
      <c r="K40" s="29">
        <v>0</v>
      </c>
      <c r="L40" s="112">
        <f>SUM(RRO!C40:N40)</f>
        <v>13</v>
      </c>
      <c r="M40" s="29">
        <v>0</v>
      </c>
      <c r="N40" s="112">
        <f>SUM(FRO!C40:N40)</f>
        <v>100</v>
      </c>
      <c r="O40" s="29">
        <v>45</v>
      </c>
      <c r="P40" s="112">
        <f>SUM(MRO!C40:N40)</f>
        <v>181</v>
      </c>
      <c r="Q40" s="50"/>
      <c r="R40" s="35">
        <f t="shared" si="0"/>
        <v>581</v>
      </c>
      <c r="T40" s="6"/>
    </row>
    <row r="41" spans="1:20" ht="12" customHeight="1" x14ac:dyDescent="0.25">
      <c r="A41" s="40" t="s">
        <v>50</v>
      </c>
      <c r="B41" s="39"/>
      <c r="C41" s="29">
        <v>0</v>
      </c>
      <c r="D41" s="112">
        <f>SUM(WIRO!C41:N41)</f>
        <v>1</v>
      </c>
      <c r="E41" s="119">
        <v>1</v>
      </c>
      <c r="F41" s="112">
        <f>SUM(ARO!C41:N41)</f>
        <v>7</v>
      </c>
      <c r="G41" s="29">
        <v>0</v>
      </c>
      <c r="H41" s="112">
        <f>SUM(WARO!C41:N41)</f>
        <v>5</v>
      </c>
      <c r="I41" s="29">
        <v>3</v>
      </c>
      <c r="J41" s="112">
        <f>SUM(WSRO!C41:N41)</f>
        <v>26</v>
      </c>
      <c r="K41" s="29">
        <v>5</v>
      </c>
      <c r="L41" s="112">
        <f>SUM(RRO!C41:N41)</f>
        <v>22</v>
      </c>
      <c r="M41" s="29">
        <v>0</v>
      </c>
      <c r="N41" s="112">
        <f>SUM(FRO!C41:N41)</f>
        <v>1</v>
      </c>
      <c r="O41" s="29">
        <v>1</v>
      </c>
      <c r="P41" s="112">
        <f>SUM(MRO!C41:N41)</f>
        <v>35</v>
      </c>
      <c r="Q41" s="50"/>
      <c r="R41" s="35">
        <f t="shared" si="0"/>
        <v>97</v>
      </c>
      <c r="T41" s="6"/>
    </row>
    <row r="42" spans="1:20" ht="12" customHeight="1" x14ac:dyDescent="0.25">
      <c r="A42" s="40" t="s">
        <v>51</v>
      </c>
      <c r="B42" s="39"/>
      <c r="C42" s="27">
        <v>0</v>
      </c>
      <c r="D42" s="112">
        <f>SUM(WIRO!C42:N42)</f>
        <v>20</v>
      </c>
      <c r="E42" s="119">
        <v>1</v>
      </c>
      <c r="F42" s="112">
        <f>SUM(ARO!C42:N42)</f>
        <v>14</v>
      </c>
      <c r="G42" s="27">
        <v>3</v>
      </c>
      <c r="H42" s="115">
        <f>SUM(WARO!C42:N42)</f>
        <v>95</v>
      </c>
      <c r="I42" s="27">
        <v>3</v>
      </c>
      <c r="J42" s="115">
        <f>SUM(WSRO!C42:N42)</f>
        <v>20</v>
      </c>
      <c r="K42" s="27">
        <v>4</v>
      </c>
      <c r="L42" s="115">
        <f>SUM(RRO!C42:N42)</f>
        <v>16</v>
      </c>
      <c r="M42" s="27">
        <v>1</v>
      </c>
      <c r="N42" s="115">
        <f>SUM(FRO!C42:N42)</f>
        <v>24</v>
      </c>
      <c r="O42" s="27">
        <v>0</v>
      </c>
      <c r="P42" s="115">
        <f>SUM(MRO!C42:N42)</f>
        <v>40</v>
      </c>
      <c r="Q42" s="51"/>
      <c r="R42" s="35">
        <f t="shared" si="0"/>
        <v>229</v>
      </c>
      <c r="T42" s="6"/>
    </row>
    <row r="43" spans="1:20" ht="12" customHeight="1" thickBot="1" x14ac:dyDescent="0.3">
      <c r="A43" s="126" t="s">
        <v>52</v>
      </c>
      <c r="B43" s="124"/>
      <c r="C43" s="147">
        <v>0</v>
      </c>
      <c r="D43" s="114">
        <f>SUM(WIRO!C43:N43)</f>
        <v>1</v>
      </c>
      <c r="E43" s="148">
        <v>0</v>
      </c>
      <c r="F43" s="114">
        <f>SUM(ARO!C43:N43)</f>
        <v>1</v>
      </c>
      <c r="G43" s="125">
        <v>1</v>
      </c>
      <c r="H43" s="114">
        <f>SUM(WARO!C43:N43)</f>
        <v>2</v>
      </c>
      <c r="I43" s="125">
        <v>0</v>
      </c>
      <c r="J43" s="114">
        <f>SUM(WSRO!C43:N43)</f>
        <v>9</v>
      </c>
      <c r="K43" s="125">
        <v>0</v>
      </c>
      <c r="L43" s="114">
        <f>SUM(RRO!C43:N43)</f>
        <v>8</v>
      </c>
      <c r="M43" s="125">
        <v>0</v>
      </c>
      <c r="N43" s="114">
        <f>SUM(FRO!C43:N43)</f>
        <v>1</v>
      </c>
      <c r="O43" s="125">
        <v>0</v>
      </c>
      <c r="P43" s="114">
        <f>SUM(MRO!C43:N43)</f>
        <v>3</v>
      </c>
      <c r="Q43" s="71"/>
      <c r="R43" s="70">
        <f t="shared" si="0"/>
        <v>25</v>
      </c>
      <c r="T43" s="6"/>
    </row>
    <row r="44" spans="1:20" ht="12" customHeight="1" thickTop="1" x14ac:dyDescent="0.25">
      <c r="A44" s="163" t="s">
        <v>53</v>
      </c>
      <c r="B44" s="181"/>
      <c r="D44" s="112"/>
      <c r="E44" s="27"/>
      <c r="F44" s="112"/>
      <c r="G44" s="27"/>
      <c r="H44" s="112"/>
      <c r="I44" s="27"/>
      <c r="J44" s="112"/>
      <c r="K44" s="27"/>
      <c r="L44" s="112"/>
      <c r="M44" s="118"/>
      <c r="N44" s="112"/>
      <c r="O44" s="27"/>
      <c r="P44" s="112"/>
      <c r="Q44" s="51"/>
      <c r="R44" s="35"/>
      <c r="T44" s="6"/>
    </row>
    <row r="45" spans="1:20" ht="12" customHeight="1" x14ac:dyDescent="0.25">
      <c r="A45" s="158" t="s">
        <v>54</v>
      </c>
      <c r="B45" s="159"/>
      <c r="D45" s="112"/>
      <c r="E45" s="27"/>
      <c r="F45" s="112"/>
      <c r="G45" s="27"/>
      <c r="H45" s="112"/>
      <c r="I45" s="27"/>
      <c r="J45" s="112"/>
      <c r="K45" s="27"/>
      <c r="L45" s="112"/>
      <c r="M45" s="118"/>
      <c r="N45" s="112"/>
      <c r="O45" s="27"/>
      <c r="P45" s="112"/>
      <c r="Q45" s="51"/>
      <c r="R45" s="35"/>
      <c r="T45" s="6"/>
    </row>
    <row r="46" spans="1:20" ht="12" customHeight="1" x14ac:dyDescent="0.25">
      <c r="A46" s="158" t="s">
        <v>55</v>
      </c>
      <c r="B46" s="159"/>
      <c r="C46" s="27">
        <v>0</v>
      </c>
      <c r="D46" s="112">
        <f>SUM(WIRO!C49:N49)</f>
        <v>25</v>
      </c>
      <c r="E46" s="119">
        <v>10</v>
      </c>
      <c r="F46" s="112">
        <f>SUM(ARO!C49:N49)</f>
        <v>83</v>
      </c>
      <c r="G46" s="119">
        <v>2</v>
      </c>
      <c r="H46" s="112">
        <f>SUM(WARO!C49:N49)</f>
        <v>12</v>
      </c>
      <c r="I46" s="27">
        <v>8</v>
      </c>
      <c r="J46" s="112">
        <f>SUM(WSRO!C49:N49)</f>
        <v>30</v>
      </c>
      <c r="K46" s="27">
        <v>1</v>
      </c>
      <c r="L46" s="112">
        <f>SUM(RRO!C49:N49)</f>
        <v>14</v>
      </c>
      <c r="M46" s="27">
        <v>0</v>
      </c>
      <c r="N46" s="112">
        <f>SUM(FRO!C49:N49)</f>
        <v>11</v>
      </c>
      <c r="O46" s="27">
        <v>1</v>
      </c>
      <c r="P46" s="112">
        <f>SUM(MRO!C49:N49)</f>
        <v>19</v>
      </c>
      <c r="Q46" s="51"/>
      <c r="R46" s="35">
        <f t="shared" si="0"/>
        <v>194</v>
      </c>
      <c r="T46" s="6"/>
    </row>
    <row r="47" spans="1:20" ht="12" customHeight="1" x14ac:dyDescent="0.25">
      <c r="A47" s="158" t="s">
        <v>56</v>
      </c>
      <c r="B47" s="159"/>
      <c r="C47" s="27">
        <v>0</v>
      </c>
      <c r="D47" s="112">
        <f>SUM(WIRO!C50:N50)</f>
        <v>4</v>
      </c>
      <c r="E47" s="119">
        <v>3</v>
      </c>
      <c r="F47" s="112">
        <f>SUM(ARO!C50:N50)</f>
        <v>16</v>
      </c>
      <c r="G47" s="119">
        <v>1</v>
      </c>
      <c r="H47" s="115">
        <f>SUM(WARO!C50:N50)</f>
        <v>1</v>
      </c>
      <c r="I47" s="27">
        <v>1</v>
      </c>
      <c r="J47" s="115">
        <f>SUM(WSRO!C50:N50)</f>
        <v>9</v>
      </c>
      <c r="K47" s="27">
        <v>0</v>
      </c>
      <c r="L47" s="115">
        <f>SUM(RRO!C50:N50)</f>
        <v>8</v>
      </c>
      <c r="M47" s="27">
        <v>0</v>
      </c>
      <c r="N47" s="115">
        <f>SUM(FRO!C50:N50)</f>
        <v>3</v>
      </c>
      <c r="O47" s="27">
        <v>0</v>
      </c>
      <c r="P47" s="115">
        <f>SUM(MRO!C50:N50)</f>
        <v>0</v>
      </c>
      <c r="Q47" s="51"/>
      <c r="R47" s="35">
        <f t="shared" si="0"/>
        <v>41</v>
      </c>
      <c r="T47" s="6"/>
    </row>
    <row r="48" spans="1:20" ht="12" customHeight="1" x14ac:dyDescent="0.25">
      <c r="A48" s="152" t="s">
        <v>57</v>
      </c>
      <c r="B48" s="160"/>
      <c r="C48" s="27">
        <v>1</v>
      </c>
      <c r="D48" s="112">
        <f>SUM(WIRO!C51:N51)</f>
        <v>5</v>
      </c>
      <c r="E48" s="119">
        <v>0</v>
      </c>
      <c r="F48" s="112">
        <f>SUM(ARO!C51:N51)</f>
        <v>8</v>
      </c>
      <c r="G48" s="119">
        <v>0</v>
      </c>
      <c r="H48" s="113">
        <f>SUM(WARO!C51:N51)</f>
        <v>0</v>
      </c>
      <c r="I48" s="27">
        <v>0</v>
      </c>
      <c r="J48" s="113">
        <f>SUM(WSRO!C51:N51)</f>
        <v>9</v>
      </c>
      <c r="K48" s="27">
        <v>0</v>
      </c>
      <c r="L48" s="113">
        <f>SUM(RRO!C51:N51)</f>
        <v>0</v>
      </c>
      <c r="M48" s="27">
        <v>0</v>
      </c>
      <c r="N48" s="113">
        <f>SUM(FRO!C51:N51)</f>
        <v>0</v>
      </c>
      <c r="O48" s="27">
        <v>0</v>
      </c>
      <c r="P48" s="113">
        <f>SUM(MRO!C51:N51)</f>
        <v>0</v>
      </c>
      <c r="Q48" s="52"/>
      <c r="R48" s="43">
        <f t="shared" si="0"/>
        <v>22</v>
      </c>
      <c r="T48" s="6"/>
    </row>
    <row r="49" spans="1:20" x14ac:dyDescent="0.25">
      <c r="A49" s="178" t="s">
        <v>58</v>
      </c>
      <c r="B49" s="179"/>
      <c r="C49" s="27"/>
      <c r="D49" s="112"/>
      <c r="E49" s="119"/>
      <c r="F49" s="112"/>
      <c r="G49" s="27"/>
      <c r="H49" s="112"/>
      <c r="I49" s="27"/>
      <c r="J49" s="112"/>
      <c r="K49" s="27"/>
      <c r="L49" s="112"/>
      <c r="M49" s="27"/>
      <c r="N49" s="112"/>
      <c r="O49" s="27"/>
      <c r="P49" s="112"/>
      <c r="Q49" s="51"/>
      <c r="R49" s="35"/>
      <c r="T49" s="6"/>
    </row>
    <row r="50" spans="1:20" x14ac:dyDescent="0.25">
      <c r="A50" s="158" t="s">
        <v>59</v>
      </c>
      <c r="B50" s="159"/>
      <c r="C50" s="27">
        <v>0</v>
      </c>
      <c r="D50" s="112">
        <f>SUM(WIRO!C53:N53)</f>
        <v>0</v>
      </c>
      <c r="E50" s="119">
        <v>0</v>
      </c>
      <c r="F50" s="112">
        <f>SUM(ARO!C53:N53)</f>
        <v>4</v>
      </c>
      <c r="G50" s="27">
        <v>0</v>
      </c>
      <c r="H50" s="112">
        <f>SUM(WARO!C53:N53)</f>
        <v>12</v>
      </c>
      <c r="I50" s="27">
        <v>0</v>
      </c>
      <c r="J50" s="112">
        <f>SUM(WSRO!C53:N53)</f>
        <v>0</v>
      </c>
      <c r="K50" s="27">
        <v>0</v>
      </c>
      <c r="L50" s="112">
        <f>SUM(RRO!C53:N53)</f>
        <v>1</v>
      </c>
      <c r="M50" s="27">
        <v>0</v>
      </c>
      <c r="N50" s="112">
        <f>SUM(FRO!C53:N53)</f>
        <v>0</v>
      </c>
      <c r="O50" s="27">
        <v>0</v>
      </c>
      <c r="P50" s="112">
        <f>SUM(MRO!C53:N53)</f>
        <v>3</v>
      </c>
      <c r="Q50" s="51"/>
      <c r="R50" s="35">
        <f t="shared" si="0"/>
        <v>20</v>
      </c>
      <c r="T50" s="6"/>
    </row>
    <row r="51" spans="1:20" x14ac:dyDescent="0.25">
      <c r="A51" s="158" t="s">
        <v>60</v>
      </c>
      <c r="B51" s="159"/>
      <c r="C51" s="27">
        <v>1</v>
      </c>
      <c r="D51" s="112">
        <f>SUM(WIRO!C54:N54)</f>
        <v>2</v>
      </c>
      <c r="E51" s="119">
        <v>0</v>
      </c>
      <c r="F51" s="112">
        <f>SUM(ARO!C54:N54)</f>
        <v>0</v>
      </c>
      <c r="G51" s="27">
        <v>0</v>
      </c>
      <c r="H51" s="112">
        <f>SUM(WARO!C54:N54)</f>
        <v>0</v>
      </c>
      <c r="I51" s="27">
        <v>0</v>
      </c>
      <c r="J51" s="112">
        <f>SUM(WSRO!C54:N54)</f>
        <v>0</v>
      </c>
      <c r="K51" s="27">
        <v>0</v>
      </c>
      <c r="L51" s="112">
        <f>SUM(RRO!C54:N54)</f>
        <v>4</v>
      </c>
      <c r="M51" s="27">
        <v>0</v>
      </c>
      <c r="N51" s="112">
        <f>SUM(FRO!C54:N54)</f>
        <v>0</v>
      </c>
      <c r="O51" s="27">
        <v>0</v>
      </c>
      <c r="P51" s="112">
        <f>SUM(MRO!C54:N54)</f>
        <v>1</v>
      </c>
      <c r="Q51" s="51"/>
      <c r="R51" s="35">
        <f t="shared" si="0"/>
        <v>7</v>
      </c>
      <c r="T51" s="6"/>
    </row>
    <row r="52" spans="1:20" x14ac:dyDescent="0.25">
      <c r="A52" s="158" t="s">
        <v>61</v>
      </c>
      <c r="B52" s="159"/>
      <c r="C52" s="27">
        <v>0</v>
      </c>
      <c r="D52" s="112">
        <f>SUM(WIRO!C55:N55)</f>
        <v>1</v>
      </c>
      <c r="E52" s="119">
        <v>0</v>
      </c>
      <c r="F52" s="112">
        <f>SUM(ARO!C55:N55)</f>
        <v>8</v>
      </c>
      <c r="G52" s="27">
        <v>0</v>
      </c>
      <c r="H52" s="112">
        <f>SUM(WARO!C55:N55)</f>
        <v>4</v>
      </c>
      <c r="I52" s="27">
        <v>0</v>
      </c>
      <c r="J52" s="112">
        <f>SUM(WSRO!C55:N55)</f>
        <v>0</v>
      </c>
      <c r="K52" s="27">
        <v>0</v>
      </c>
      <c r="L52" s="112">
        <f>SUM(RRO!C55:N55)</f>
        <v>0</v>
      </c>
      <c r="M52" s="27">
        <v>0</v>
      </c>
      <c r="N52" s="112">
        <f>SUM(FRO!C55:N55)</f>
        <v>0</v>
      </c>
      <c r="O52" s="27">
        <v>0</v>
      </c>
      <c r="P52" s="112">
        <f>SUM(MRO!C55:N55)</f>
        <v>0</v>
      </c>
      <c r="Q52" s="51"/>
      <c r="R52" s="35">
        <f t="shared" si="0"/>
        <v>13</v>
      </c>
      <c r="T52" s="6"/>
    </row>
    <row r="53" spans="1:20" x14ac:dyDescent="0.25">
      <c r="A53" s="152" t="s">
        <v>62</v>
      </c>
      <c r="B53" s="160"/>
      <c r="C53" s="27">
        <v>0</v>
      </c>
      <c r="D53" s="112">
        <f>SUM(WIRO!C56:N56)</f>
        <v>0</v>
      </c>
      <c r="E53" s="119">
        <v>0</v>
      </c>
      <c r="F53" s="112">
        <f>SUM(ARO!C56:N56)</f>
        <v>1</v>
      </c>
      <c r="G53" s="27">
        <v>0</v>
      </c>
      <c r="H53" s="113">
        <f>SUM(WARO!C56:N56)</f>
        <v>0</v>
      </c>
      <c r="I53" s="27">
        <v>0</v>
      </c>
      <c r="J53" s="113">
        <f>SUM(WSRO!C56:N56)</f>
        <v>0</v>
      </c>
      <c r="K53" s="27">
        <v>0</v>
      </c>
      <c r="L53" s="113">
        <f>SUM(RRO!C56:N56)</f>
        <v>0</v>
      </c>
      <c r="M53" s="27">
        <v>0</v>
      </c>
      <c r="N53" s="113">
        <f>SUM(FRO!C56:N56)</f>
        <v>0</v>
      </c>
      <c r="O53" s="27">
        <v>0</v>
      </c>
      <c r="P53" s="113">
        <f>SUM(MRO!C56:N56)</f>
        <v>0</v>
      </c>
      <c r="Q53" s="52"/>
      <c r="R53" s="43">
        <f t="shared" si="0"/>
        <v>1</v>
      </c>
      <c r="T53" s="6"/>
    </row>
    <row r="54" spans="1:20" x14ac:dyDescent="0.25">
      <c r="A54" s="178" t="s">
        <v>63</v>
      </c>
      <c r="B54" s="179"/>
      <c r="C54" s="27"/>
      <c r="D54" s="112"/>
      <c r="E54" s="119"/>
      <c r="F54" s="112"/>
      <c r="G54" s="27"/>
      <c r="H54" s="112"/>
      <c r="I54" s="27"/>
      <c r="J54" s="112"/>
      <c r="K54" s="27"/>
      <c r="L54" s="112"/>
      <c r="M54" s="27"/>
      <c r="N54" s="112"/>
      <c r="O54" s="27"/>
      <c r="P54" s="112"/>
      <c r="Q54" s="51"/>
      <c r="R54" s="35"/>
      <c r="T54" s="6"/>
    </row>
    <row r="55" spans="1:20" x14ac:dyDescent="0.25">
      <c r="A55" s="158" t="s">
        <v>64</v>
      </c>
      <c r="B55" s="159"/>
      <c r="C55" s="27">
        <v>0</v>
      </c>
      <c r="D55" s="112">
        <f>SUM(WIRO!C58:N58)</f>
        <v>0</v>
      </c>
      <c r="E55" s="119">
        <v>3</v>
      </c>
      <c r="F55" s="112">
        <f>SUM(ARO!C58:N58)</f>
        <v>55</v>
      </c>
      <c r="G55" s="27">
        <v>2</v>
      </c>
      <c r="H55" s="112">
        <f>SUM(WARO!C58:N58)</f>
        <v>5</v>
      </c>
      <c r="I55" s="27">
        <v>0</v>
      </c>
      <c r="J55" s="112">
        <f>SUM(WSRO!C58:N58)</f>
        <v>10</v>
      </c>
      <c r="K55" s="27">
        <v>0</v>
      </c>
      <c r="L55" s="112">
        <f>SUM(RRO!C58:N58)</f>
        <v>33</v>
      </c>
      <c r="M55" s="27">
        <v>4</v>
      </c>
      <c r="N55" s="112">
        <f>SUM(FRO!C58:N58)</f>
        <v>18</v>
      </c>
      <c r="O55" s="27">
        <v>0</v>
      </c>
      <c r="P55" s="112">
        <f>SUM(MRO!C58:N58)</f>
        <v>7</v>
      </c>
      <c r="Q55" s="51"/>
      <c r="R55" s="35">
        <f t="shared" si="0"/>
        <v>128</v>
      </c>
      <c r="T55" s="6"/>
    </row>
    <row r="56" spans="1:20" x14ac:dyDescent="0.25">
      <c r="A56" s="152" t="s">
        <v>65</v>
      </c>
      <c r="B56" s="160"/>
      <c r="C56" s="27">
        <v>0</v>
      </c>
      <c r="D56" s="112">
        <f>SUM(WIRO!C59:N59)</f>
        <v>0</v>
      </c>
      <c r="E56" s="119">
        <v>0</v>
      </c>
      <c r="F56" s="112">
        <f>SUM(ARO!C59:N59)</f>
        <v>0</v>
      </c>
      <c r="G56" s="27">
        <v>0</v>
      </c>
      <c r="H56" s="113">
        <f>SUM(WARO!C59:N59)</f>
        <v>0</v>
      </c>
      <c r="I56" s="27">
        <v>0</v>
      </c>
      <c r="J56" s="113">
        <f>SUM(WSRO!C59:N59)</f>
        <v>1</v>
      </c>
      <c r="K56" s="27">
        <v>0</v>
      </c>
      <c r="L56" s="113">
        <f>SUM(RRO!C59:N59)</f>
        <v>0</v>
      </c>
      <c r="M56" s="27">
        <v>0</v>
      </c>
      <c r="N56" s="113">
        <f>SUM(FRO!C59:N59)</f>
        <v>0</v>
      </c>
      <c r="O56" s="27">
        <v>0</v>
      </c>
      <c r="P56" s="113">
        <f>SUM(MRO!C59:N59)</f>
        <v>0</v>
      </c>
      <c r="Q56" s="52"/>
      <c r="R56" s="43">
        <f t="shared" si="0"/>
        <v>1</v>
      </c>
      <c r="T56" s="6"/>
    </row>
    <row r="57" spans="1:20" x14ac:dyDescent="0.25">
      <c r="A57" s="92" t="s">
        <v>66</v>
      </c>
      <c r="B57" s="100"/>
      <c r="C57" s="27"/>
      <c r="D57" s="112"/>
      <c r="E57" s="119"/>
      <c r="F57" s="112"/>
      <c r="G57" s="27"/>
      <c r="H57" s="112"/>
      <c r="I57" s="27"/>
      <c r="J57" s="112"/>
      <c r="K57" s="27"/>
      <c r="L57" s="112"/>
      <c r="M57" s="27"/>
      <c r="N57" s="112"/>
      <c r="O57" s="27"/>
      <c r="P57" s="112"/>
      <c r="Q57" s="51"/>
      <c r="R57" s="35"/>
      <c r="T57" s="6"/>
    </row>
    <row r="58" spans="1:20" x14ac:dyDescent="0.25">
      <c r="A58" s="172" t="s">
        <v>55</v>
      </c>
      <c r="B58" s="184"/>
      <c r="C58" s="27">
        <v>0</v>
      </c>
      <c r="D58" s="112">
        <f>SUM(WIRO!C61:N61)</f>
        <v>5</v>
      </c>
      <c r="E58" s="119">
        <v>1</v>
      </c>
      <c r="F58" s="112">
        <f>SUM(ARO!C61:N61)</f>
        <v>35</v>
      </c>
      <c r="G58" s="27">
        <v>1</v>
      </c>
      <c r="H58" s="115">
        <f>SUM(WARO!C61:N61)</f>
        <v>5</v>
      </c>
      <c r="I58" s="27">
        <v>1</v>
      </c>
      <c r="J58" s="115">
        <f>SUM(WSRO!C61:N61)</f>
        <v>4</v>
      </c>
      <c r="K58" s="27">
        <v>1</v>
      </c>
      <c r="L58" s="115">
        <f>SUM(RRO!C61:N61)</f>
        <v>16</v>
      </c>
      <c r="M58" s="27">
        <v>2</v>
      </c>
      <c r="N58" s="115">
        <f>SUM(FRO!C61:N61)</f>
        <v>11</v>
      </c>
      <c r="O58" s="27">
        <v>0</v>
      </c>
      <c r="P58" s="115">
        <f>SUM(MRO!C61:N61)</f>
        <v>0</v>
      </c>
      <c r="Q58" s="51"/>
      <c r="R58" s="35">
        <f t="shared" si="0"/>
        <v>76</v>
      </c>
      <c r="T58" s="6"/>
    </row>
    <row r="59" spans="1:20" x14ac:dyDescent="0.25">
      <c r="A59" s="92" t="s">
        <v>67</v>
      </c>
      <c r="B59" s="100"/>
      <c r="C59" s="27">
        <v>0</v>
      </c>
      <c r="D59" s="112">
        <f>SUM(WIRO!C62:N62)</f>
        <v>6</v>
      </c>
      <c r="E59" s="119">
        <v>0</v>
      </c>
      <c r="F59" s="112">
        <f>SUM(ARO!C62:N62)</f>
        <v>4</v>
      </c>
      <c r="G59" s="27">
        <v>0</v>
      </c>
      <c r="H59" s="112">
        <f>SUM(WARO!C62:N62)</f>
        <v>1</v>
      </c>
      <c r="I59" s="27">
        <v>0</v>
      </c>
      <c r="J59" s="112">
        <f>SUM(WSRO!C62:N62)</f>
        <v>10</v>
      </c>
      <c r="K59" s="27">
        <v>0</v>
      </c>
      <c r="L59" s="112">
        <f>SUM(RRO!C62:N62)</f>
        <v>1</v>
      </c>
      <c r="M59" s="27">
        <v>1</v>
      </c>
      <c r="N59" s="112">
        <f>SUM(FRO!C62:N62)</f>
        <v>3</v>
      </c>
      <c r="O59" s="27">
        <v>0</v>
      </c>
      <c r="P59" s="112">
        <f>SUM(MRO!C62:N62)</f>
        <v>0</v>
      </c>
      <c r="Q59" s="51"/>
      <c r="R59" s="35">
        <f t="shared" si="0"/>
        <v>25</v>
      </c>
      <c r="T59" s="6"/>
    </row>
    <row r="60" spans="1:20" x14ac:dyDescent="0.25">
      <c r="A60" s="172" t="s">
        <v>68</v>
      </c>
      <c r="B60" s="184"/>
      <c r="C60" s="27">
        <v>0</v>
      </c>
      <c r="D60" s="112">
        <f>SUM(WIRO!C63:N63)</f>
        <v>2</v>
      </c>
      <c r="E60" s="119">
        <v>0</v>
      </c>
      <c r="F60" s="112">
        <f>SUM(ARO!C63:N63)</f>
        <v>9</v>
      </c>
      <c r="G60" s="27">
        <v>0</v>
      </c>
      <c r="H60" s="112">
        <f>SUM(WARO!C63:N63)</f>
        <v>0</v>
      </c>
      <c r="I60" s="27">
        <v>0</v>
      </c>
      <c r="J60" s="112">
        <f>SUM(WSRO!C63:N63)</f>
        <v>0</v>
      </c>
      <c r="K60" s="27">
        <v>0</v>
      </c>
      <c r="L60" s="112">
        <f>SUM(RRO!C63:N63)</f>
        <v>1</v>
      </c>
      <c r="M60" s="27">
        <v>0</v>
      </c>
      <c r="N60" s="112">
        <f>SUM(FRO!C63:N63)</f>
        <v>2</v>
      </c>
      <c r="O60" s="27">
        <v>0</v>
      </c>
      <c r="P60" s="112">
        <f>SUM(MRO!C63:N63)</f>
        <v>0</v>
      </c>
      <c r="Q60" s="51"/>
      <c r="R60" s="35">
        <f t="shared" si="0"/>
        <v>14</v>
      </c>
      <c r="T60" s="6"/>
    </row>
    <row r="61" spans="1:20" ht="15.75" thickBot="1" x14ac:dyDescent="0.3">
      <c r="A61" s="174" t="s">
        <v>62</v>
      </c>
      <c r="B61" s="185"/>
      <c r="C61" s="28">
        <v>0</v>
      </c>
      <c r="D61" s="112">
        <f>SUM(WIRO!C64:N64)</f>
        <v>0</v>
      </c>
      <c r="E61" s="119">
        <v>0</v>
      </c>
      <c r="F61" s="112">
        <f>SUM(ARO!C64:N64)</f>
        <v>0</v>
      </c>
      <c r="G61" s="27">
        <v>0</v>
      </c>
      <c r="H61" s="115">
        <f>SUM(WARO!C64:N64)</f>
        <v>0</v>
      </c>
      <c r="I61" s="27">
        <v>0</v>
      </c>
      <c r="J61" s="115">
        <f>SUM(WSRO!C64:N64)</f>
        <v>0</v>
      </c>
      <c r="K61" s="27">
        <v>0</v>
      </c>
      <c r="L61" s="115">
        <f>SUM(RRO!C64:N64)</f>
        <v>0</v>
      </c>
      <c r="M61" s="27">
        <v>0</v>
      </c>
      <c r="N61" s="115">
        <f>SUM(FRO!C64:N64)</f>
        <v>0</v>
      </c>
      <c r="O61" s="28">
        <v>0</v>
      </c>
      <c r="P61" s="115">
        <f>SUM(MRO!C64:N64)</f>
        <v>0</v>
      </c>
      <c r="Q61" s="51"/>
      <c r="R61" s="127">
        <f t="shared" si="0"/>
        <v>0</v>
      </c>
      <c r="T61" s="6"/>
    </row>
    <row r="62" spans="1:20" x14ac:dyDescent="0.25">
      <c r="A62" s="163" t="s">
        <v>69</v>
      </c>
      <c r="B62" s="181"/>
      <c r="C62" s="138"/>
      <c r="D62" s="139"/>
      <c r="E62" s="140"/>
      <c r="F62" s="139"/>
      <c r="G62" s="140"/>
      <c r="H62" s="139"/>
      <c r="I62" s="140"/>
      <c r="J62" s="139"/>
      <c r="K62" s="140"/>
      <c r="L62" s="139"/>
      <c r="M62" s="141"/>
      <c r="N62" s="139"/>
      <c r="O62" s="142"/>
      <c r="P62" s="139"/>
      <c r="Q62" s="143"/>
      <c r="R62" s="35"/>
      <c r="T62" s="6"/>
    </row>
    <row r="63" spans="1:20" x14ac:dyDescent="0.25">
      <c r="A63" s="158" t="s">
        <v>70</v>
      </c>
      <c r="B63" s="159"/>
      <c r="C63" s="27">
        <v>0</v>
      </c>
      <c r="D63" s="115">
        <f>SUM(WIRO!C66:N66)</f>
        <v>0</v>
      </c>
      <c r="E63" s="119">
        <v>0</v>
      </c>
      <c r="F63" s="115">
        <f>SUM(ARO!C66:N66)</f>
        <v>0</v>
      </c>
      <c r="G63" s="27">
        <v>0</v>
      </c>
      <c r="H63" s="115">
        <f>SUM(WARO!C66:N66)</f>
        <v>1</v>
      </c>
      <c r="I63" s="27">
        <v>2</v>
      </c>
      <c r="J63" s="115">
        <f>SUM(WSRO!C66:N66)</f>
        <v>4</v>
      </c>
      <c r="K63" s="27">
        <v>0</v>
      </c>
      <c r="L63" s="115">
        <f>SUM(RRO!C66:N66)</f>
        <v>2</v>
      </c>
      <c r="M63" s="27">
        <v>0</v>
      </c>
      <c r="N63" s="115">
        <f>SUM(FRO!C66:N66)</f>
        <v>0</v>
      </c>
      <c r="O63" s="27">
        <v>0</v>
      </c>
      <c r="P63" s="112">
        <f>SUM(MRO!C66:N66)</f>
        <v>0</v>
      </c>
      <c r="Q63" s="51"/>
      <c r="R63" s="35">
        <f t="shared" si="0"/>
        <v>7</v>
      </c>
      <c r="T63" s="6"/>
    </row>
    <row r="64" spans="1:20" ht="15.75" thickBot="1" x14ac:dyDescent="0.3">
      <c r="A64" s="168" t="s">
        <v>71</v>
      </c>
      <c r="B64" s="186"/>
      <c r="C64" s="28">
        <v>0</v>
      </c>
      <c r="D64" s="115">
        <f>SUM(WIRO!C67:N67)</f>
        <v>1</v>
      </c>
      <c r="E64" s="119">
        <v>5</v>
      </c>
      <c r="F64" s="115">
        <f>SUM(ARO!C67:N67)</f>
        <v>45</v>
      </c>
      <c r="G64" s="27">
        <v>0</v>
      </c>
      <c r="H64" s="115">
        <f>SUM(WARO!C67:N67)</f>
        <v>9</v>
      </c>
      <c r="I64" s="28">
        <v>61</v>
      </c>
      <c r="J64" s="115">
        <f>SUM(WSRO!C67:N67)</f>
        <v>102</v>
      </c>
      <c r="K64" s="28">
        <v>0</v>
      </c>
      <c r="L64" s="115">
        <f>SUM(RRO!C67:N67)</f>
        <v>106</v>
      </c>
      <c r="M64" s="28">
        <v>0</v>
      </c>
      <c r="N64" s="115">
        <f>SUM(FRO!C67:N67)</f>
        <v>0</v>
      </c>
      <c r="O64" s="28">
        <v>8</v>
      </c>
      <c r="P64" s="115">
        <f>SUM(MRO!C67:N67)</f>
        <v>166</v>
      </c>
      <c r="Q64" s="53"/>
      <c r="R64" s="35">
        <f t="shared" si="0"/>
        <v>429</v>
      </c>
      <c r="T64" s="6"/>
    </row>
    <row r="65" spans="1:20" ht="15.75" thickBot="1" x14ac:dyDescent="0.3">
      <c r="A65" s="182" t="s">
        <v>72</v>
      </c>
      <c r="B65" s="183"/>
      <c r="C65" s="145">
        <v>17</v>
      </c>
      <c r="D65" s="128">
        <f>SUM(WIRO!C68:N68)</f>
        <v>185</v>
      </c>
      <c r="E65" s="129">
        <v>0</v>
      </c>
      <c r="F65" s="128">
        <f>SUM(ARO!C68:N68)</f>
        <v>0</v>
      </c>
      <c r="G65" s="146">
        <v>8</v>
      </c>
      <c r="H65" s="128">
        <f>SUM(WARO!C68:N68)</f>
        <v>98</v>
      </c>
      <c r="I65" s="146">
        <v>0</v>
      </c>
      <c r="J65" s="128">
        <f>SUM(WSRO!C68:N68)</f>
        <v>0</v>
      </c>
      <c r="K65" s="146">
        <v>0</v>
      </c>
      <c r="L65" s="128">
        <f>SUM(RRO!C68:N68)</f>
        <v>0</v>
      </c>
      <c r="M65" s="146">
        <v>0</v>
      </c>
      <c r="N65" s="128">
        <f>SUM(FRO!C68:N68)</f>
        <v>0</v>
      </c>
      <c r="O65" s="146">
        <v>16</v>
      </c>
      <c r="P65" s="128">
        <f>SUM(MRO!C68:N68)</f>
        <v>189</v>
      </c>
      <c r="Q65" s="130"/>
      <c r="R65" s="131">
        <f t="shared" si="0"/>
        <v>472</v>
      </c>
      <c r="T65" s="6"/>
    </row>
    <row r="66" spans="1:20" x14ac:dyDescent="0.25">
      <c r="A66" s="87" t="s">
        <v>73</v>
      </c>
      <c r="B66" s="45"/>
      <c r="D66" s="115"/>
      <c r="F66" s="112"/>
      <c r="H66" s="112"/>
      <c r="J66" s="112"/>
      <c r="L66" s="112"/>
      <c r="N66" s="112"/>
      <c r="P66" s="112"/>
      <c r="Q66" s="51"/>
      <c r="R66" s="35"/>
      <c r="T66" s="6"/>
    </row>
    <row r="67" spans="1:20" x14ac:dyDescent="0.25">
      <c r="A67" s="80" t="s">
        <v>74</v>
      </c>
      <c r="B67" s="81"/>
      <c r="C67" s="119">
        <v>228</v>
      </c>
      <c r="D67" s="117">
        <f>SUM(WIRO!C72:N72)</f>
        <v>2849</v>
      </c>
      <c r="E67" s="119">
        <v>155.5</v>
      </c>
      <c r="F67" s="117">
        <f>SUM(ARO!C72:N72)</f>
        <v>1798</v>
      </c>
      <c r="G67" s="28">
        <v>161.5</v>
      </c>
      <c r="H67" s="117">
        <f>SUM(WARO!C72:N72)</f>
        <v>2113</v>
      </c>
      <c r="I67" s="28">
        <v>0</v>
      </c>
      <c r="J67" s="117">
        <f>SUM(WSRO!C72:N72)</f>
        <v>12</v>
      </c>
      <c r="K67" s="28">
        <v>74</v>
      </c>
      <c r="L67" s="117">
        <f>SUM(RRO!C72:C72)</f>
        <v>109</v>
      </c>
      <c r="M67" s="118">
        <v>67.47</v>
      </c>
      <c r="N67" s="112">
        <f>SUM(FRO!C72:N72)</f>
        <v>572.27</v>
      </c>
      <c r="O67" s="119">
        <v>84.5</v>
      </c>
      <c r="P67" s="117">
        <f>SUM(MRO!C72:N72)</f>
        <v>936.5</v>
      </c>
      <c r="Q67" s="53"/>
      <c r="R67" s="35">
        <f t="shared" si="0"/>
        <v>8389.77</v>
      </c>
      <c r="T67" s="6"/>
    </row>
    <row r="68" spans="1:20" x14ac:dyDescent="0.25">
      <c r="A68" s="107" t="s">
        <v>75</v>
      </c>
      <c r="B68" s="44"/>
      <c r="C68" s="121">
        <v>56</v>
      </c>
      <c r="D68" s="122">
        <f>SUM(WIRO!C73:N73)</f>
        <v>640</v>
      </c>
      <c r="E68" s="119">
        <v>5</v>
      </c>
      <c r="F68" s="116">
        <f>SUM(ARO!C73:N73)</f>
        <v>60</v>
      </c>
      <c r="G68" s="144">
        <v>12</v>
      </c>
      <c r="H68" s="122">
        <f>SUM(WARO!C73:N73)</f>
        <v>122</v>
      </c>
      <c r="I68" s="144">
        <v>55</v>
      </c>
      <c r="J68" s="122">
        <f>SUM(WSRO!C73:N73)</f>
        <v>488</v>
      </c>
      <c r="K68" s="144">
        <v>0</v>
      </c>
      <c r="L68" s="116">
        <f>SUM(RRO!C73:C73)</f>
        <v>0</v>
      </c>
      <c r="M68" s="123">
        <v>4</v>
      </c>
      <c r="N68" s="116">
        <f>SUM(FRO!C73:N73)</f>
        <v>62</v>
      </c>
      <c r="O68" s="123">
        <v>14</v>
      </c>
      <c r="P68" s="116">
        <f>SUM(MRO!C73:N73)</f>
        <v>61</v>
      </c>
      <c r="Q68" s="54"/>
      <c r="R68" s="36">
        <f t="shared" si="0"/>
        <v>1433</v>
      </c>
      <c r="T68" s="6"/>
    </row>
    <row r="69" spans="1:20" x14ac:dyDescent="0.25">
      <c r="D69" s="18"/>
      <c r="F69" s="9"/>
      <c r="J69" s="18"/>
      <c r="L69" s="18"/>
      <c r="N69" s="18"/>
      <c r="P69" s="18"/>
      <c r="Q69" s="18"/>
      <c r="R69" s="18"/>
    </row>
    <row r="70" spans="1:20" x14ac:dyDescent="0.25">
      <c r="F70" s="9"/>
    </row>
    <row r="71" spans="1:20" x14ac:dyDescent="0.25">
      <c r="F71" s="9"/>
    </row>
    <row r="72" spans="1:20" x14ac:dyDescent="0.25">
      <c r="F72" s="9"/>
    </row>
    <row r="73" spans="1:20" x14ac:dyDescent="0.25">
      <c r="F73" s="9"/>
    </row>
    <row r="74" spans="1:20" x14ac:dyDescent="0.25">
      <c r="F74" s="9"/>
    </row>
    <row r="75" spans="1:20" x14ac:dyDescent="0.25">
      <c r="F75" s="9"/>
    </row>
    <row r="76" spans="1:20" x14ac:dyDescent="0.25">
      <c r="F76" s="9"/>
    </row>
    <row r="77" spans="1:20" x14ac:dyDescent="0.25">
      <c r="F77" s="9"/>
    </row>
    <row r="78" spans="1:20" x14ac:dyDescent="0.25">
      <c r="F78" s="9"/>
    </row>
    <row r="79" spans="1:20" x14ac:dyDescent="0.25">
      <c r="F79" s="9"/>
    </row>
    <row r="80" spans="1:20" x14ac:dyDescent="0.25">
      <c r="F80" s="9"/>
    </row>
    <row r="81" spans="6:6" x14ac:dyDescent="0.25">
      <c r="F81" s="9"/>
    </row>
    <row r="82" spans="6:6" x14ac:dyDescent="0.25">
      <c r="F82" s="9"/>
    </row>
    <row r="83" spans="6:6" x14ac:dyDescent="0.25">
      <c r="F83" s="9"/>
    </row>
    <row r="84" spans="6:6" x14ac:dyDescent="0.25">
      <c r="F84" s="9"/>
    </row>
    <row r="85" spans="6:6" x14ac:dyDescent="0.25">
      <c r="F85" s="32"/>
    </row>
    <row r="86" spans="6:6" x14ac:dyDescent="0.25">
      <c r="F86" s="32"/>
    </row>
  </sheetData>
  <mergeCells count="48">
    <mergeCell ref="A65:B65"/>
    <mergeCell ref="A52:B52"/>
    <mergeCell ref="A53:B53"/>
    <mergeCell ref="A54:B54"/>
    <mergeCell ref="A55:B55"/>
    <mergeCell ref="A56:B56"/>
    <mergeCell ref="A58:B58"/>
    <mergeCell ref="A60:B60"/>
    <mergeCell ref="A61:B61"/>
    <mergeCell ref="A62:B62"/>
    <mergeCell ref="A63:B63"/>
    <mergeCell ref="A64:B64"/>
    <mergeCell ref="A51:B51"/>
    <mergeCell ref="A32:B32"/>
    <mergeCell ref="A33:B33"/>
    <mergeCell ref="A34:B34"/>
    <mergeCell ref="A35:B35"/>
    <mergeCell ref="A44:B44"/>
    <mergeCell ref="A45:B45"/>
    <mergeCell ref="A46:B46"/>
    <mergeCell ref="A47:B47"/>
    <mergeCell ref="A48:B48"/>
    <mergeCell ref="A49:B49"/>
    <mergeCell ref="A50:B50"/>
    <mergeCell ref="A31:B31"/>
    <mergeCell ref="A17:B17"/>
    <mergeCell ref="A18:B18"/>
    <mergeCell ref="A19:B19"/>
    <mergeCell ref="A23:B23"/>
    <mergeCell ref="A24:B24"/>
    <mergeCell ref="A25:B25"/>
    <mergeCell ref="A26:B26"/>
    <mergeCell ref="A27:B27"/>
    <mergeCell ref="A28:B28"/>
    <mergeCell ref="A29:B29"/>
    <mergeCell ref="A30:B30"/>
    <mergeCell ref="A16:B16"/>
    <mergeCell ref="A1:R1"/>
    <mergeCell ref="A2:R2"/>
    <mergeCell ref="A3:R3"/>
    <mergeCell ref="A4:B4"/>
    <mergeCell ref="A9:B9"/>
    <mergeCell ref="A10:B10"/>
    <mergeCell ref="A11:B11"/>
    <mergeCell ref="A12:B12"/>
    <mergeCell ref="A13:B13"/>
    <mergeCell ref="A14:B14"/>
    <mergeCell ref="A15:B15"/>
  </mergeCells>
  <pageMargins left="0.25" right="0.25" top="0.75" bottom="0.75" header="0.3" footer="0.3"/>
  <pageSetup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WIRO</vt:lpstr>
      <vt:lpstr>ARO</vt:lpstr>
      <vt:lpstr>WARO</vt:lpstr>
      <vt:lpstr>WSRO</vt:lpstr>
      <vt:lpstr>RRO</vt:lpstr>
      <vt:lpstr>FRO</vt:lpstr>
      <vt:lpstr>MRO</vt:lpstr>
      <vt:lpstr>State Total</vt:lpstr>
      <vt:lpstr>Sheet1</vt:lpstr>
    </vt:vector>
  </TitlesOfParts>
  <Company>NC DENR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DENR</dc:creator>
  <cp:lastModifiedBy>Cole, Brad</cp:lastModifiedBy>
  <cp:lastPrinted>2017-02-14T13:28:09Z</cp:lastPrinted>
  <dcterms:created xsi:type="dcterms:W3CDTF">2014-03-06T13:50:18Z</dcterms:created>
  <dcterms:modified xsi:type="dcterms:W3CDTF">2017-08-15T14:58:15Z</dcterms:modified>
</cp:coreProperties>
</file>