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edc-nasvm01.eads.ncads.net\wr\WR\data\WRDPG\Water Resources Development Grant\Admin\Flood Resiliency\DWR WRDG\Application\"/>
    </mc:Choice>
  </mc:AlternateContent>
  <xr:revisionPtr revIDLastSave="0" documentId="13_ncr:1_{35D7567D-9BF6-41C0-954B-77EDAD671C12}" xr6:coauthVersionLast="47" xr6:coauthVersionMax="47" xr10:uidLastSave="{00000000-0000-0000-0000-000000000000}"/>
  <bookViews>
    <workbookView xWindow="-96" yWindow="-96" windowWidth="23232" windowHeight="13872" tabRatio="828" xr2:uid="{00000000-000D-0000-FFFF-FFFF00000000}"/>
  </bookViews>
  <sheets>
    <sheet name="Instructions" sheetId="7" r:id="rId1"/>
    <sheet name="Checklist" sheetId="19" r:id="rId2"/>
    <sheet name="Contact Information" sheetId="14" r:id="rId3"/>
    <sheet name="Project Information" sheetId="15" r:id="rId4"/>
    <sheet name="Project Narrative" sheetId="22" r:id="rId5"/>
    <sheet name="Treatments_Application" sheetId="23" r:id="rId6"/>
    <sheet name="Benefits &amp; Evaluation Criteria" sheetId="5" r:id="rId7"/>
    <sheet name="Budget" sheetId="11" r:id="rId8"/>
    <sheet name="In-Kind Budget Notes" sheetId="6" r:id="rId9"/>
    <sheet name="Updates from 2-26-25 Version" sheetId="24" r:id="rId10"/>
    <sheet name="Pull Down Menus" sheetId="20" state="hidden" r:id="rId11"/>
  </sheets>
  <externalReferences>
    <externalReference r:id="rId12"/>
  </externalReferences>
  <definedNames>
    <definedName name="_xlnm.Print_Area" localSheetId="6">'Benefits &amp; Evaluation Criteria'!$A$1:$H$12</definedName>
    <definedName name="_xlnm.Print_Area" localSheetId="7">Budget!$B$2:$R$48</definedName>
    <definedName name="_xlnm.Print_Area" localSheetId="1">Checklist!$A$1:$F$37</definedName>
    <definedName name="_xlnm.Print_Area" localSheetId="2">'Contact Information'!$A$1:$L$15</definedName>
    <definedName name="_xlnm.Print_Area" localSheetId="8">'In-Kind Budget Notes'!$A$1:$I$16</definedName>
    <definedName name="_xlnm.Print_Area" localSheetId="0">Instructions!$A$1:$R$37</definedName>
    <definedName name="_xlnm.Print_Area" localSheetId="3">'Project Information'!$A$1:$N$11</definedName>
    <definedName name="_xlnm.Print_Area" localSheetId="4">'Project Narrative'!$A$1:$D$3</definedName>
    <definedName name="_xlnm.Print_Area" localSheetId="5">Treatments_Application!$A$1:$G$17</definedName>
    <definedName name="set_ReleaseMode">FALSE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6" l="1"/>
  <c r="H11" i="6"/>
  <c r="H10" i="6"/>
  <c r="H9" i="6"/>
  <c r="H8" i="6"/>
  <c r="H7" i="6"/>
  <c r="H13" i="6"/>
  <c r="H12" i="6"/>
  <c r="H6" i="6"/>
  <c r="H5" i="6"/>
  <c r="H4" i="6"/>
  <c r="H3" i="6"/>
  <c r="X14" i="11"/>
  <c r="H15" i="6" l="1"/>
  <c r="M8" i="11"/>
  <c r="P8" i="11"/>
  <c r="M9" i="11"/>
  <c r="P9" i="11"/>
  <c r="M11" i="11"/>
  <c r="P11" i="11"/>
  <c r="M12" i="11"/>
  <c r="P12" i="11"/>
  <c r="M14" i="11"/>
  <c r="P14" i="11"/>
  <c r="M15" i="11"/>
  <c r="P15" i="11"/>
  <c r="M17" i="11"/>
  <c r="P17" i="11"/>
  <c r="M18" i="11"/>
  <c r="P18" i="11"/>
  <c r="M20" i="11"/>
  <c r="P20" i="11"/>
  <c r="M21" i="11"/>
  <c r="P21" i="11"/>
  <c r="M23" i="11"/>
  <c r="P23" i="11"/>
  <c r="M24" i="11"/>
  <c r="P24" i="11"/>
  <c r="M26" i="11"/>
  <c r="P26" i="11"/>
  <c r="M27" i="11"/>
  <c r="P27" i="11"/>
  <c r="M29" i="11"/>
  <c r="P29" i="11"/>
  <c r="M30" i="11"/>
  <c r="P30" i="11"/>
  <c r="M32" i="11"/>
  <c r="P32" i="11"/>
  <c r="M33" i="11"/>
  <c r="P33" i="11"/>
  <c r="M35" i="11"/>
  <c r="P35" i="11"/>
  <c r="M36" i="11"/>
  <c r="P36" i="11"/>
  <c r="M38" i="11"/>
  <c r="P38" i="11"/>
  <c r="M39" i="11"/>
  <c r="P39" i="11"/>
  <c r="F41" i="11"/>
  <c r="F43" i="11" s="1"/>
  <c r="G41" i="11"/>
  <c r="I41" i="11"/>
  <c r="K41" i="11"/>
  <c r="G42" i="11"/>
  <c r="I42" i="11"/>
  <c r="K42" i="11"/>
  <c r="F46" i="11" l="1"/>
  <c r="D3" i="15" s="1"/>
  <c r="I43" i="11"/>
  <c r="G43" i="11"/>
  <c r="K43" i="11"/>
  <c r="P42" i="11"/>
  <c r="M42" i="11"/>
  <c r="M41" i="11"/>
  <c r="P41" i="11"/>
  <c r="F47" i="11" l="1"/>
  <c r="K46" i="11"/>
  <c r="P43" i="11"/>
  <c r="E3" i="15" s="1"/>
  <c r="M43" i="11"/>
  <c r="B10" i="11" l="1"/>
  <c r="B7" i="11"/>
  <c r="B31" i="11"/>
  <c r="B34" i="11"/>
  <c r="B16" i="11"/>
  <c r="B19" i="11"/>
  <c r="K47" i="11"/>
  <c r="B13" i="11"/>
  <c r="O46" i="11"/>
  <c r="B25" i="11"/>
  <c r="B22" i="11"/>
  <c r="O47" i="11"/>
  <c r="B37" i="11"/>
  <c r="B2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Davis, Amin K</author>
  </authors>
  <commentList>
    <comment ref="E6" authorId="0" shapeId="0" xr:uid="{4412DC83-A4A0-4351-BBF5-9CF1A76299C6}">
      <text>
        <r>
          <rPr>
            <b/>
            <sz val="9"/>
            <color indexed="81"/>
            <rFont val="Tahoma"/>
            <family val="2"/>
          </rPr>
          <t>Davis, Amin K:</t>
        </r>
        <r>
          <rPr>
            <sz val="9"/>
            <color indexed="81"/>
            <rFont val="Tahoma"/>
            <family val="2"/>
          </rPr>
          <t xml:space="preserve">
Section 404/401 permitting is </t>
        </r>
        <r>
          <rPr>
            <b/>
            <sz val="9"/>
            <color indexed="81"/>
            <rFont val="Tahoma"/>
            <family val="2"/>
          </rPr>
          <t xml:space="preserve">not </t>
        </r>
        <r>
          <rPr>
            <sz val="9"/>
            <color indexed="81"/>
            <rFont val="Tahoma"/>
            <family val="2"/>
          </rPr>
          <t>considered an existing environmental permit.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C1" authorId="0" shapeId="0" xr:uid="{00000000-0006-0000-0200-000001000000}">
      <text>
        <r>
          <rPr>
            <b/>
            <sz val="9"/>
            <color indexed="81"/>
            <rFont val="Tahoma"/>
            <family val="2"/>
          </rPr>
          <t>Davis, Amin:</t>
        </r>
        <r>
          <rPr>
            <sz val="9"/>
            <color indexed="81"/>
            <rFont val="Tahoma"/>
            <family val="2"/>
          </rPr>
          <t xml:space="preserve">
Organizations listed as </t>
        </r>
        <r>
          <rPr>
            <b/>
            <sz val="9"/>
            <color indexed="81"/>
            <rFont val="Tahoma"/>
            <family val="2"/>
          </rPr>
          <t>Project Supporters</t>
        </r>
        <r>
          <rPr>
            <sz val="9"/>
            <color indexed="81"/>
            <rFont val="Tahoma"/>
            <family val="2"/>
          </rPr>
          <t xml:space="preserve"> should provide letters of support to Applicant or Primary Contact.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G3" authorId="0" shapeId="0" xr:uid="{00000000-0006-0000-0300-000001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H3" authorId="0" shapeId="0" xr:uid="{00000000-0006-0000-0300-000002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L3" authorId="0" shapeId="0" xr:uid="{00000000-0006-0000-0300-000003000000}">
      <text>
        <r>
          <rPr>
            <b/>
            <sz val="9"/>
            <color indexed="81"/>
            <rFont val="Tahoma"/>
            <family val="2"/>
          </rPr>
          <t>Davis, Amin:</t>
        </r>
        <r>
          <rPr>
            <sz val="9"/>
            <color indexed="81"/>
            <rFont val="Tahoma"/>
            <family val="2"/>
          </rPr>
          <t xml:space="preserve">
Map Directions: Go to link below&gt; Zoom to project area or Enter site address/ coordinates in search area in upper left corner&gt; Click on nearest waterbody to project area to reveal waterbody name.</t>
        </r>
      </text>
    </comment>
    <comment ref="M3" authorId="0" shapeId="0" xr:uid="{00000000-0006-0000-0300-000004000000}">
      <text>
        <r>
          <rPr>
            <b/>
            <sz val="9"/>
            <color indexed="81"/>
            <rFont val="Tahoma"/>
            <family val="2"/>
          </rPr>
          <t>Davis, Amin:</t>
        </r>
        <r>
          <rPr>
            <sz val="9"/>
            <color indexed="81"/>
            <rFont val="Tahoma"/>
            <family val="2"/>
          </rPr>
          <t xml:space="preserve">
Map Directions: Go to link below&gt; Enter site address or coordinates in 'Search for location' area&gt; Click Layer icon (3rd from left on bottom of page)&gt; Select 'River Basins' &gt; Click Identify icon (1st  icon to left on bottom of page)&gt; click on project area to reveal name.</t>
        </r>
      </text>
    </comment>
    <comment ref="N3" authorId="0" shapeId="0" xr:uid="{00000000-0006-0000-0300-000005000000}">
      <text>
        <r>
          <rPr>
            <b/>
            <sz val="9"/>
            <color indexed="81"/>
            <rFont val="Tahoma"/>
            <family val="2"/>
          </rPr>
          <t>Davis, Amin:</t>
        </r>
        <r>
          <rPr>
            <sz val="9"/>
            <color indexed="81"/>
            <rFont val="Tahoma"/>
            <family val="2"/>
          </rPr>
          <t xml:space="preserve">
Map Directions: Go to link below&gt; Enter site address or coordinates in 'Search for location' area&gt; Click Layer icon (3rd from left on bottom of page)&gt; Select 'Ecoregions (Level III)' &gt; Click Identify icon (1st  icon to left on bottom of page)&gt; click on project area to reveal name.</t>
        </r>
      </text>
    </comment>
    <comment ref="C8" authorId="0" shapeId="0" xr:uid="{00000000-0006-0000-0300-000006000000}">
      <text>
        <r>
          <rPr>
            <b/>
            <sz val="9"/>
            <color indexed="81"/>
            <rFont val="Tahoma"/>
            <family val="2"/>
          </rPr>
          <t>Davis, Amin:</t>
        </r>
        <r>
          <rPr>
            <sz val="9"/>
            <color indexed="81"/>
            <rFont val="Tahoma"/>
            <family val="2"/>
          </rPr>
          <t xml:space="preserve">
These studies are to more adequately determine projects costs, benefits or scale of implementation for proposed projects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B3" authorId="0" shapeId="0" xr:uid="{9AB5D466-C1E0-4B7D-A3FC-FC7B66F48714}">
      <text>
        <r>
          <rPr>
            <b/>
            <sz val="9"/>
            <color indexed="81"/>
            <rFont val="Tahoma"/>
            <family val="2"/>
          </rPr>
          <t>Davis, Amin:</t>
        </r>
        <r>
          <rPr>
            <sz val="9"/>
            <color indexed="81"/>
            <rFont val="Tahoma"/>
            <family val="2"/>
          </rPr>
          <t xml:space="preserve">
750 character limit in this cell to encourage brevity.</t>
        </r>
      </text>
    </comment>
    <comment ref="C3" authorId="0" shapeId="0" xr:uid="{AB4138D4-1B3F-43FD-BBD4-E1215EF2B3F2}">
      <text>
        <r>
          <rPr>
            <b/>
            <sz val="9"/>
            <color indexed="81"/>
            <rFont val="Tahoma"/>
            <family val="2"/>
          </rPr>
          <t>Davis, Amin:</t>
        </r>
        <r>
          <rPr>
            <sz val="9"/>
            <color indexed="81"/>
            <rFont val="Tahoma"/>
            <family val="2"/>
          </rPr>
          <t xml:space="preserve">
2,000 character limit in this cell to encourage brevity.</t>
        </r>
      </text>
    </comment>
    <comment ref="D3" authorId="0" shapeId="0" xr:uid="{6B6FBC8A-C64E-4C66-BE1C-E7EE3E71B0EE}">
      <text>
        <r>
          <rPr>
            <b/>
            <sz val="9"/>
            <color indexed="81"/>
            <rFont val="Tahoma"/>
            <family val="2"/>
          </rPr>
          <t>Davis, Amin:</t>
        </r>
        <r>
          <rPr>
            <sz val="9"/>
            <color indexed="81"/>
            <rFont val="Tahoma"/>
            <family val="2"/>
          </rPr>
          <t xml:space="preserve">
750 character limit in this cell to encourage brevity.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Davis, Amin</author>
    <author>Davis, Amin K</author>
  </authors>
  <commentList>
    <comment ref="E3" authorId="0" shapeId="0" xr:uid="{BBC1D843-61CB-4716-BA85-3664782B5525}">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F3" authorId="0" shapeId="0" xr:uid="{BC213695-FBA3-47CA-BD71-2C89E04B9842}">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E14" authorId="0" shapeId="0" xr:uid="{62298F63-BE1E-4BB5-8497-BF49C61D8AA7}">
      <text>
        <r>
          <rPr>
            <b/>
            <sz val="9"/>
            <color indexed="81"/>
            <rFont val="Tahoma"/>
            <family val="2"/>
          </rPr>
          <t>Davis, Amin:</t>
        </r>
        <r>
          <rPr>
            <sz val="9"/>
            <color indexed="81"/>
            <rFont val="Tahoma"/>
            <family val="2"/>
          </rPr>
          <t xml:space="preserve">
Location where coordinates should be taken to enter above.</t>
        </r>
      </text>
    </comment>
    <comment ref="F14" authorId="1" shapeId="0" xr:uid="{A57B29ED-715A-4FC9-B817-9A91C2DBB333}">
      <text>
        <r>
          <rPr>
            <b/>
            <sz val="9"/>
            <color indexed="81"/>
            <rFont val="Tahoma"/>
            <family val="2"/>
          </rPr>
          <t>Davis, Amin K:</t>
        </r>
        <r>
          <rPr>
            <sz val="9"/>
            <color indexed="81"/>
            <rFont val="Tahoma"/>
            <family val="2"/>
          </rPr>
          <t xml:space="preserve">
Please add any supplementary notes in the Treatment_Note column above. If 'Other' is chosen in the Treatment_Type column please provide a brief description of the proposed flood reduction practice here under the Treatment_Note column.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B3" authorId="0" shapeId="0" xr:uid="{00000000-0006-0000-0600-000001000000}">
      <text>
        <r>
          <rPr>
            <b/>
            <sz val="9"/>
            <color indexed="81"/>
            <rFont val="Tahoma"/>
            <family val="2"/>
          </rPr>
          <t>Davis, Amin:</t>
        </r>
        <r>
          <rPr>
            <sz val="9"/>
            <color indexed="81"/>
            <rFont val="Tahoma"/>
            <family val="2"/>
          </rPr>
          <t xml:space="preserve">
1,500 character limit in this cell to encourage brevity.</t>
        </r>
      </text>
    </comment>
    <comment ref="C3" authorId="0" shapeId="0" xr:uid="{00000000-0006-0000-0600-000002000000}">
      <text>
        <r>
          <rPr>
            <b/>
            <sz val="9"/>
            <color indexed="81"/>
            <rFont val="Tahoma"/>
            <family val="2"/>
          </rPr>
          <t>Davis, Amin:</t>
        </r>
        <r>
          <rPr>
            <sz val="9"/>
            <color indexed="81"/>
            <rFont val="Tahoma"/>
            <family val="2"/>
          </rPr>
          <t xml:space="preserve">
1,500 character limit in this cell to encourage brevity.</t>
        </r>
      </text>
    </comment>
    <comment ref="D3" authorId="0" shapeId="0" xr:uid="{00000000-0006-0000-0600-000003000000}">
      <text>
        <r>
          <rPr>
            <b/>
            <sz val="9"/>
            <color indexed="81"/>
            <rFont val="Tahoma"/>
            <family val="2"/>
          </rPr>
          <t>Davis, Amin:</t>
        </r>
        <r>
          <rPr>
            <sz val="9"/>
            <color indexed="81"/>
            <rFont val="Tahoma"/>
            <family val="2"/>
          </rPr>
          <t xml:space="preserve">
1,500 character limit in this cell to encourage brevity.</t>
        </r>
      </text>
    </comment>
    <comment ref="E3" authorId="0" shapeId="0" xr:uid="{00000000-0006-0000-0600-000004000000}">
      <text>
        <r>
          <rPr>
            <b/>
            <sz val="9"/>
            <color indexed="81"/>
            <rFont val="Tahoma"/>
            <family val="2"/>
          </rPr>
          <t>Davis, Amin:</t>
        </r>
        <r>
          <rPr>
            <sz val="9"/>
            <color indexed="81"/>
            <rFont val="Tahoma"/>
            <family val="2"/>
          </rPr>
          <t xml:space="preserve">
1,500 character limit in this cell to encourage brevity.</t>
        </r>
      </text>
    </comment>
    <comment ref="F3" authorId="0" shapeId="0" xr:uid="{00000000-0006-0000-0600-000005000000}">
      <text>
        <r>
          <rPr>
            <b/>
            <sz val="9"/>
            <color indexed="81"/>
            <rFont val="Tahoma"/>
            <family val="2"/>
          </rPr>
          <t>Davis, Amin:</t>
        </r>
        <r>
          <rPr>
            <sz val="9"/>
            <color indexed="81"/>
            <rFont val="Tahoma"/>
            <family val="2"/>
          </rPr>
          <t xml:space="preserve">
1,500 character limit in this cell to encourage brevity.</t>
        </r>
      </text>
    </comment>
    <comment ref="G3" authorId="0" shapeId="0" xr:uid="{00000000-0006-0000-0600-000006000000}">
      <text>
        <r>
          <rPr>
            <b/>
            <sz val="9"/>
            <color indexed="81"/>
            <rFont val="Tahoma"/>
            <family val="2"/>
          </rPr>
          <t>Davis, Amin:</t>
        </r>
        <r>
          <rPr>
            <sz val="9"/>
            <color indexed="81"/>
            <rFont val="Tahoma"/>
            <family val="2"/>
          </rPr>
          <t xml:space="preserve">
1,500 character limit in this cell to encourage brevity..</t>
        </r>
      </text>
    </comment>
    <comment ref="H3" authorId="0" shapeId="0" xr:uid="{00000000-0006-0000-0600-000007000000}">
      <text>
        <r>
          <rPr>
            <b/>
            <sz val="9"/>
            <color indexed="81"/>
            <rFont val="Tahoma"/>
            <family val="2"/>
          </rPr>
          <t>Davis, Amin:</t>
        </r>
        <r>
          <rPr>
            <sz val="9"/>
            <color indexed="81"/>
            <rFont val="Tahoma"/>
            <family val="2"/>
          </rPr>
          <t xml:space="preserve">
1,500 character limit in this cell to encourage brevity.</t>
        </r>
      </text>
    </comment>
    <comment ref="E8" authorId="0" shapeId="0" xr:uid="{00000000-0006-0000-0600-000009000000}">
      <text>
        <r>
          <rPr>
            <b/>
            <sz val="9"/>
            <color indexed="81"/>
            <rFont val="Tahoma"/>
            <family val="2"/>
          </rPr>
          <t>Davis, Amin:</t>
        </r>
        <r>
          <rPr>
            <sz val="9"/>
            <color indexed="81"/>
            <rFont val="Tahoma"/>
            <family val="2"/>
          </rPr>
          <t xml:space="preserve">
Most projects associated with this grant will likely not be subject to meeting the requirements of the State Environmental Policy Act (NC SEPA).
Applicants are encouraged to review DEQ's  SEPA website: </t>
        </r>
        <r>
          <rPr>
            <sz val="9"/>
            <color indexed="12"/>
            <rFont val="Tahoma"/>
            <family val="2"/>
          </rPr>
          <t>https://deq.nc.gov/permits-rules/state-environmental-policy-act-sepa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Davis, Amin</author>
    <author>Davis, Amin K</author>
  </authors>
  <commentList>
    <comment ref="D1" authorId="0" shapeId="0" xr:uid="{00000000-0006-0000-0800-000001000000}">
      <text>
        <r>
          <rPr>
            <b/>
            <sz val="9"/>
            <color indexed="81"/>
            <rFont val="Tahoma"/>
            <family val="2"/>
          </rPr>
          <t>Davis, Amin:</t>
        </r>
        <r>
          <rPr>
            <sz val="9"/>
            <color indexed="81"/>
            <rFont val="Tahoma"/>
            <family val="2"/>
          </rPr>
          <t xml:space="preserve">
Provide brief notes here about any In-kind amount listed in the Budget for the relevant category. Please include information about project-specifc tasks conducted by agency staff or volunteers.
See </t>
        </r>
        <r>
          <rPr>
            <i/>
            <sz val="9"/>
            <color indexed="81"/>
            <rFont val="Tahoma"/>
            <family val="2"/>
          </rPr>
          <t>In-kind Statement of Time</t>
        </r>
        <r>
          <rPr>
            <sz val="9"/>
            <color indexed="81"/>
            <rFont val="Tahoma"/>
            <family val="2"/>
          </rPr>
          <t xml:space="preserve"> &amp; </t>
        </r>
        <r>
          <rPr>
            <i/>
            <sz val="9"/>
            <color indexed="81"/>
            <rFont val="Tahoma"/>
            <family val="2"/>
          </rPr>
          <t>In-Kind Statement of Equipment/Materials</t>
        </r>
        <r>
          <rPr>
            <sz val="9"/>
            <color indexed="81"/>
            <rFont val="Tahoma"/>
            <family val="2"/>
          </rPr>
          <t xml:space="preserve"> spreadsheets at the link below for additional information. 
https://deq.nc.gov/about/divisions/water-resources/water-resources-grants/water-resources-development-grant-program
**</t>
        </r>
        <r>
          <rPr>
            <b/>
            <sz val="9"/>
            <color indexed="81"/>
            <rFont val="Tahoma"/>
            <family val="2"/>
          </rPr>
          <t>All items listed on the In-kind Budget Notes sheet will need to be accounted for using these two spreadsheets for grant reimbursment requests.</t>
        </r>
        <r>
          <rPr>
            <sz val="9"/>
            <color indexed="81"/>
            <rFont val="Tahoma"/>
            <family val="2"/>
          </rPr>
          <t xml:space="preserve">
</t>
        </r>
      </text>
    </comment>
    <comment ref="F1" authorId="1" shapeId="0" xr:uid="{BF932202-6128-4B77-8FFD-237958B7681E}">
      <text>
        <r>
          <rPr>
            <b/>
            <sz val="9"/>
            <color indexed="81"/>
            <rFont val="Tahoma"/>
            <family val="2"/>
          </rPr>
          <t>Davis, Amin K:</t>
        </r>
        <r>
          <rPr>
            <sz val="9"/>
            <color indexed="81"/>
            <rFont val="Tahoma"/>
            <family val="2"/>
          </rPr>
          <t xml:space="preserve">
Hourly rate must be the actual, direct cost of the services provided (rate of pay); may include fringe benefit cost but may NOT include indirect/ overhead costs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Davis, Amin K</author>
    <author>Amin Davis</author>
  </authors>
  <commentList>
    <comment ref="G1" authorId="0" shapeId="0" xr:uid="{27B972E9-EDD9-4597-93D6-90A2E4C9ECE9}">
      <text>
        <r>
          <rPr>
            <b/>
            <sz val="9"/>
            <color indexed="81"/>
            <rFont val="Tahoma"/>
            <family val="2"/>
          </rPr>
          <t>Davis, Amin K:</t>
        </r>
        <r>
          <rPr>
            <sz val="9"/>
            <color indexed="81"/>
            <rFont val="Tahoma"/>
            <family val="2"/>
          </rPr>
          <t xml:space="preserve">
Do not change these numbers or will mess up dbase import</t>
        </r>
      </text>
    </comment>
    <comment ref="G25" authorId="0" shapeId="0" xr:uid="{6B897FE2-4EEF-4C20-B3AA-06F2DEB8D8E5}">
      <text>
        <r>
          <rPr>
            <b/>
            <sz val="9"/>
            <color indexed="81"/>
            <rFont val="Tahoma"/>
            <family val="2"/>
          </rPr>
          <t>Davis, Amin K:</t>
        </r>
        <r>
          <rPr>
            <sz val="9"/>
            <color indexed="81"/>
            <rFont val="Tahoma"/>
            <family val="2"/>
          </rPr>
          <t xml:space="preserve">
Do not change these numbers or will mess up dbase import</t>
        </r>
      </text>
    </comment>
    <comment ref="G44" authorId="0" shapeId="0" xr:uid="{4F6505F2-A6B7-437F-8FA7-C80F762C76A0}">
      <text>
        <r>
          <rPr>
            <b/>
            <sz val="9"/>
            <color indexed="81"/>
            <rFont val="Tahoma"/>
            <family val="2"/>
          </rPr>
          <t>Davis, Amin K:</t>
        </r>
        <r>
          <rPr>
            <sz val="9"/>
            <color indexed="81"/>
            <rFont val="Tahoma"/>
            <family val="2"/>
          </rPr>
          <t xml:space="preserve">
Do not change these numbers or will mess up dbase import</t>
        </r>
      </text>
    </comment>
    <comment ref="N46" authorId="1" shapeId="0" xr:uid="{6FE7780D-6D5B-4806-A081-07FE25949759}">
      <text>
        <r>
          <rPr>
            <b/>
            <sz val="9"/>
            <color indexed="81"/>
            <rFont val="Tahoma"/>
            <family val="2"/>
          </rPr>
          <t>Amin Davis:</t>
        </r>
        <r>
          <rPr>
            <sz val="9"/>
            <color indexed="81"/>
            <rFont val="Tahoma"/>
            <family val="2"/>
          </rPr>
          <t xml:space="preserve">
Changed from Living Shoreline on 8/31/21</t>
        </r>
      </text>
    </comment>
  </commentList>
</comments>
</file>

<file path=xl/sharedStrings.xml><?xml version="1.0" encoding="utf-8"?>
<sst xmlns="http://schemas.openxmlformats.org/spreadsheetml/2006/main" count="545" uniqueCount="403">
  <si>
    <t>Survey</t>
  </si>
  <si>
    <t>Construction</t>
  </si>
  <si>
    <t>DWR</t>
  </si>
  <si>
    <t>Education</t>
  </si>
  <si>
    <t>Monitoring</t>
  </si>
  <si>
    <t>Cash</t>
  </si>
  <si>
    <t>In-kind</t>
  </si>
  <si>
    <t>Cash Sub-total</t>
  </si>
  <si>
    <t>In-kind Sub-total</t>
  </si>
  <si>
    <t>Administration</t>
  </si>
  <si>
    <t>Construction Oversight</t>
  </si>
  <si>
    <t>Land</t>
  </si>
  <si>
    <t>Construction Materials</t>
  </si>
  <si>
    <t>Plant Materials</t>
  </si>
  <si>
    <t xml:space="preserve">Federal </t>
  </si>
  <si>
    <t>Contribution</t>
  </si>
  <si>
    <t xml:space="preserve">Project Name:  </t>
  </si>
  <si>
    <t>Design</t>
  </si>
  <si>
    <t>Permitting</t>
  </si>
  <si>
    <t>Total</t>
  </si>
  <si>
    <t>Non-Federal % =</t>
  </si>
  <si>
    <t>Federal % =</t>
  </si>
  <si>
    <t>Category Total</t>
  </si>
  <si>
    <t>Local + Other Non-Federal Match Total</t>
  </si>
  <si>
    <t>Date:</t>
  </si>
  <si>
    <t>Other Non-Federal Match</t>
  </si>
  <si>
    <t>Provided by Administrator</t>
  </si>
  <si>
    <t>WRDPG_Prj_ID</t>
  </si>
  <si>
    <t>WRDG_Name</t>
  </si>
  <si>
    <t>Eligible_Purpose</t>
  </si>
  <si>
    <t>Application_Date</t>
  </si>
  <si>
    <t>EP_Short</t>
  </si>
  <si>
    <t>Typical Projects, But Not Limited To…</t>
  </si>
  <si>
    <t>Water Management</t>
  </si>
  <si>
    <t>Stream Restoration</t>
  </si>
  <si>
    <t>Water-Based Recreation</t>
  </si>
  <si>
    <t>Trails, greenways, structures including land acquisition &amp; development</t>
  </si>
  <si>
    <t>Feasibility/Engineering Study</t>
  </si>
  <si>
    <t>NRCS EQIP Stream Restoration</t>
  </si>
  <si>
    <t>Contact_Name</t>
  </si>
  <si>
    <t>Contact_Agency</t>
  </si>
  <si>
    <t>Contact_Type</t>
  </si>
  <si>
    <t>Contact_Address</t>
  </si>
  <si>
    <t>Contact_City</t>
  </si>
  <si>
    <t>Contact_State_Abbr</t>
  </si>
  <si>
    <t>Contact_Zip</t>
  </si>
  <si>
    <t>Contact_Phone</t>
  </si>
  <si>
    <t>Contact_Phone_Ext</t>
  </si>
  <si>
    <t>Contact_Email</t>
  </si>
  <si>
    <t>Latitude_DD</t>
  </si>
  <si>
    <t>Longitude_DD</t>
  </si>
  <si>
    <t>Treatment Type</t>
  </si>
  <si>
    <t>start of trail</t>
  </si>
  <si>
    <t>Eco-tourism</t>
  </si>
  <si>
    <t>downstream extent of project</t>
  </si>
  <si>
    <t>Category</t>
  </si>
  <si>
    <t>Contact Information</t>
  </si>
  <si>
    <t>Project Information</t>
  </si>
  <si>
    <t>Treatments</t>
  </si>
  <si>
    <t>In-Kind Budget Notes</t>
  </si>
  <si>
    <t>Project Narrrative</t>
  </si>
  <si>
    <t>Examples</t>
  </si>
  <si>
    <t>Evaluation Scoring</t>
  </si>
  <si>
    <t>Benefits &amp; Evaluation Criteria</t>
  </si>
  <si>
    <t>Select from the choices below using pull-down arrow.</t>
  </si>
  <si>
    <t>Most recent date this application was completed or revised (mm/dd/yr)</t>
  </si>
  <si>
    <r>
      <t xml:space="preserve">Applicant or Primary Contact shall include a letter of support on official letterhead of any organization listed as a </t>
    </r>
    <r>
      <rPr>
        <i/>
        <sz val="10"/>
        <rFont val="Arial"/>
        <family val="2"/>
      </rPr>
      <t>Project Supporter</t>
    </r>
    <r>
      <rPr>
        <sz val="10"/>
        <rFont val="Arial"/>
        <family val="2"/>
      </rPr>
      <t xml:space="preserve"> on the </t>
    </r>
    <r>
      <rPr>
        <i/>
        <sz val="10"/>
        <rFont val="Arial"/>
        <family val="2"/>
      </rPr>
      <t xml:space="preserve">Project Information </t>
    </r>
    <r>
      <rPr>
        <sz val="10"/>
        <rFont val="Arial"/>
        <family val="2"/>
      </rPr>
      <t>sheet.</t>
    </r>
  </si>
  <si>
    <t>Notes</t>
  </si>
  <si>
    <t>Ecological Address Map</t>
  </si>
  <si>
    <t>Numbers in (  ) below represent maximum score for each criteria. A maximum of 25 additional points will be added by Program Administrator based on Benefits to State Owned Properties, Financial Resources &amp; Regional Benefits</t>
  </si>
  <si>
    <t>Project_Cost</t>
  </si>
  <si>
    <t>Latitude In decimal degrees format (35.12345) based on approximate center portion of project area.</t>
  </si>
  <si>
    <t>Google Maps</t>
  </si>
  <si>
    <t>DWR Riverbasin</t>
  </si>
  <si>
    <t>State Abbreviation</t>
  </si>
  <si>
    <t>Weblinks</t>
  </si>
  <si>
    <t>Some data entry cells in the following sheets have a dropdown list to select a specific category. Other cells have a red arrow in the upper right corner to hover over for viewing additional guidance.</t>
  </si>
  <si>
    <t>Maximum points for demonstration that  the project will benefit an underserved community within a Tier I County.</t>
  </si>
  <si>
    <t>County Tier Designations</t>
  </si>
  <si>
    <t>Discuss if project is located within/adjacent to a State-owned property and how project would provide a direct benefit.</t>
  </si>
  <si>
    <t>Maximum points for demonstration that  the project will provide multiple direct benefits to State-owned lands and properties.</t>
  </si>
  <si>
    <t>Nearest_Named_Waterbody</t>
  </si>
  <si>
    <t>Existing_Conditions</t>
  </si>
  <si>
    <t>Provided by Grant Administrator</t>
  </si>
  <si>
    <t>Nearest_Municipality</t>
  </si>
  <si>
    <t>Hydrologic Study, Water Management Plan, Watershed Improvement Plan</t>
  </si>
  <si>
    <t xml:space="preserve">Local + Non-Fed Total =   </t>
  </si>
  <si>
    <t xml:space="preserve">DWR Total =   </t>
  </si>
  <si>
    <t>Local Match</t>
  </si>
  <si>
    <t xml:space="preserve">Maximum points for demonstration that project will provide multiple economic benefits. </t>
  </si>
  <si>
    <t>Maximum points for demonstration that  the project will provide benefits to an area greater than the jurisdiction/service area of the local sponsoring agency.</t>
  </si>
  <si>
    <t>Project Budget</t>
  </si>
  <si>
    <t>Stormwater control measures (BMPs), drainage, flood control</t>
  </si>
  <si>
    <t>Stream restoration, stream/shoreline stabilization, dam&amp;aquatic barrier removals</t>
  </si>
  <si>
    <t>Eligible Purpose</t>
  </si>
  <si>
    <t>Guidelines</t>
  </si>
  <si>
    <t>This application form will become part of the DEQ Contract documentation should a project be recommended for funding by DWR. Please make sure all information contained is accurrate and complete.</t>
  </si>
  <si>
    <t>BUDGET NOTES</t>
  </si>
  <si>
    <r>
      <t xml:space="preserve">See </t>
    </r>
    <r>
      <rPr>
        <b/>
        <i/>
        <sz val="10"/>
        <rFont val="Times New Roman"/>
        <family val="1"/>
      </rPr>
      <t>Administration</t>
    </r>
    <r>
      <rPr>
        <b/>
        <sz val="10"/>
        <rFont val="Times New Roman"/>
        <family val="1"/>
      </rPr>
      <t xml:space="preserve"> category in </t>
    </r>
    <r>
      <rPr>
        <b/>
        <i/>
        <sz val="10"/>
        <rFont val="Times New Roman"/>
        <family val="1"/>
      </rPr>
      <t xml:space="preserve">In-Kind Budget Notes </t>
    </r>
    <r>
      <rPr>
        <b/>
        <sz val="10"/>
        <rFont val="Times New Roman"/>
        <family val="1"/>
      </rPr>
      <t>sheet for eligible &amp; non-eligible expenses.</t>
    </r>
  </si>
  <si>
    <t>Economic Benefits of Green Infrastructure</t>
  </si>
  <si>
    <t>Amount</t>
  </si>
  <si>
    <t>Maximum points for demonstration that project will provide multiple social benefits and/or if specific project identified in planning document.</t>
  </si>
  <si>
    <t>Maximum points for demonstration that multiple impact mitigation items have been addressed and that project will result in minimal environmental impacts in the project area or adjacent areas. Maximum points are given for multiple low-impact development or green infrastructure elements that are incorporated into a project.</t>
  </si>
  <si>
    <t>Received or Pending</t>
  </si>
  <si>
    <t>Supplementary documentation (reports, photos, letters of support, etc.) are not required but can be provided as separate attachments via email. Additional documentation is required for Feasibility Studies &amp; NRCS-EQIP Stream Restoration Projects.</t>
  </si>
  <si>
    <t>Included</t>
  </si>
  <si>
    <t>Excel File</t>
  </si>
  <si>
    <t>Pdf (preferred), Jpeg</t>
  </si>
  <si>
    <t>Required Items</t>
  </si>
  <si>
    <t>Multimedia (Videos, Drone Imagery, etc.)</t>
  </si>
  <si>
    <t>Upload to Filesharing Website</t>
  </si>
  <si>
    <t>Pdf</t>
  </si>
  <si>
    <t>Supplemental Items (Not Required)</t>
  </si>
  <si>
    <t>PROJECT CERTIFICATIONS</t>
  </si>
  <si>
    <t>Treatment Length/Area</t>
  </si>
  <si>
    <t>Latitude/Longitude</t>
  </si>
  <si>
    <t>Please click all relevant check boxes above to indicate item is included</t>
  </si>
  <si>
    <t>Please click all relevant check boxes above to indicate item has been addressed</t>
  </si>
  <si>
    <r>
      <t xml:space="preserve">Please enter supplementary information in this column for treatments listed based on </t>
    </r>
    <r>
      <rPr>
        <b/>
        <sz val="10"/>
        <rFont val="Arial"/>
        <family val="2"/>
      </rPr>
      <t>Guidelines</t>
    </r>
    <r>
      <rPr>
        <sz val="10"/>
        <rFont val="Arial"/>
        <family val="2"/>
      </rPr>
      <t xml:space="preserve"> in chart below.</t>
    </r>
  </si>
  <si>
    <t>Yes        No         N/A</t>
  </si>
  <si>
    <t>Yes           No</t>
  </si>
  <si>
    <t>WRDG Additional Resources Documents</t>
  </si>
  <si>
    <t>STEM &amp; The Science House</t>
  </si>
  <si>
    <t>NC River Basins Map</t>
  </si>
  <si>
    <t>Project includes other state or federal grant funding</t>
  </si>
  <si>
    <t>File Format</t>
  </si>
  <si>
    <t>NRPA Green Infrastructure Benefits Tool</t>
  </si>
  <si>
    <t>EnviroAtlas Eco-Health Relationship Browser</t>
  </si>
  <si>
    <t>EENC What Is Environmental Education?</t>
  </si>
  <si>
    <t>All sources of non-federal and federal matching funds have been listed on the Budget sheet</t>
  </si>
  <si>
    <t>Budget and invoicing for reimbursements should reflect total project costs.</t>
  </si>
  <si>
    <t>All funding sources (Local, Other Non-Federal, Federal Contributions) must be listed in the section to the right.</t>
  </si>
  <si>
    <t>Phone Extension       (If Applicable)</t>
  </si>
  <si>
    <r>
      <t xml:space="preserve">Project Name. Please include name of nearest waterbody in Project Name for stream restoration projects. For Phased projects, please include Phase ID at the end of the Project Name. </t>
    </r>
    <r>
      <rPr>
        <sz val="10"/>
        <color rgb="FFFF0000"/>
        <rFont val="Arial"/>
        <family val="2"/>
      </rPr>
      <t>Example: Big Creek Stream Restoration-Phase II.</t>
    </r>
  </si>
  <si>
    <t>If project is not on a named waterbody please list that here. If project is on a named waterbody please list that here.</t>
  </si>
  <si>
    <r>
      <t xml:space="preserve">Latitude in decimal degrees format (35.12345) based on </t>
    </r>
    <r>
      <rPr>
        <i/>
        <sz val="10"/>
        <rFont val="Arial"/>
        <family val="2"/>
      </rPr>
      <t>Latitude/Longitude</t>
    </r>
    <r>
      <rPr>
        <sz val="10"/>
        <rFont val="Arial"/>
        <family val="2"/>
      </rPr>
      <t xml:space="preserve"> column below</t>
    </r>
  </si>
  <si>
    <t>Source/Grantor Name</t>
  </si>
  <si>
    <t>FUNDING SOURCES SUMMARY</t>
  </si>
  <si>
    <t xml:space="preserve">A scaled conceptual plan/map is required that should directly reflect the proposed locations of all project elements listed in the Project Narrative and Treatment sheets. </t>
  </si>
  <si>
    <t>NOTES &amp; INSTRUCTIONS</t>
  </si>
  <si>
    <t>Relevant Data, Reports, etc.</t>
  </si>
  <si>
    <r>
      <t xml:space="preserve">DWR Funding Request                                                </t>
    </r>
    <r>
      <rPr>
        <sz val="10"/>
        <color rgb="FFFF0000"/>
        <rFont val="Arial"/>
        <family val="2"/>
      </rPr>
      <t xml:space="preserve"> No Entry Needed         Auto-calculated From Budget Sheet</t>
    </r>
  </si>
  <si>
    <r>
      <t xml:space="preserve">     Total Project Cost                                                       </t>
    </r>
    <r>
      <rPr>
        <sz val="10"/>
        <color rgb="FFFF0000"/>
        <rFont val="Arial"/>
        <family val="2"/>
      </rPr>
      <t xml:space="preserve"> No Entry Needed         Auto-calculated From Budget Sheet</t>
    </r>
  </si>
  <si>
    <t xml:space="preserve">Maximum points for demonstration proposed project will address a documented environmental problem, improve/protect a valuable resource area or enhance environmental resiliency (see weblinks below). Examples for project areas include: Headwater area, 303(d) listed or Impaired Waterbody Parameter, DWR Nutrient Management Strategy, Public Water Supply or Water Supply Watershed, in existing Watershed Improvement Plan, Adjacent to existing/proposed Watershed Improvement Project (WIP), Within same 12-digit HUC of existing/proposed WIP, Rare Species or Habitat/Significant Natural Heritage Area. </t>
  </si>
  <si>
    <t>NCLWF Manual Primary Resource Benefits (p 6-12)</t>
  </si>
  <si>
    <t>Completed &amp; Signed Official Resolution Form</t>
  </si>
  <si>
    <t>Total Funding*</t>
  </si>
  <si>
    <t>Total In-kind Contributions</t>
  </si>
  <si>
    <t xml:space="preserve">Enter estimated labor costs (Rate x Hours). </t>
  </si>
  <si>
    <t>EPA EJSCREEN Tool</t>
  </si>
  <si>
    <t>Basis For Claimed Value of Land Transfer (Land Transfers Only)</t>
  </si>
  <si>
    <t>Stream restoration projects on agricultural lands</t>
  </si>
  <si>
    <t>Low Impact Development: A Guidebook for North Carolina</t>
  </si>
  <si>
    <t>Middle Fork New River Restoration Prioritization Plan</t>
  </si>
  <si>
    <t>Discuss regional benefits such as: direct benefits to a water supply, regional onsite educational workshops, green/blue-trail connectivity, etc.</t>
  </si>
  <si>
    <r>
      <t xml:space="preserve">Please complete Checklist sheet and enter information into yellow cells in each labeled sheet listed below. Complete </t>
    </r>
    <r>
      <rPr>
        <i/>
        <sz val="10"/>
        <rFont val="Arial"/>
        <family val="2"/>
      </rPr>
      <t>In-Kind Budget Notes</t>
    </r>
    <r>
      <rPr>
        <sz val="10"/>
        <rFont val="Arial"/>
        <family val="2"/>
      </rPr>
      <t xml:space="preserve"> for any budget item where an In-kind amount is listed in the Budget sheet. </t>
    </r>
  </si>
  <si>
    <r>
      <rPr>
        <b/>
        <sz val="10"/>
        <rFont val="Arial"/>
        <family val="2"/>
      </rPr>
      <t xml:space="preserve">Applicant </t>
    </r>
    <r>
      <rPr>
        <sz val="10"/>
        <rFont val="Arial"/>
        <family val="2"/>
      </rPr>
      <t xml:space="preserve">must be a unit of local government. </t>
    </r>
    <r>
      <rPr>
        <b/>
        <sz val="10"/>
        <rFont val="Arial"/>
        <family val="2"/>
      </rPr>
      <t>Primary Contact</t>
    </r>
    <r>
      <rPr>
        <sz val="10"/>
        <rFont val="Arial"/>
        <family val="2"/>
      </rPr>
      <t xml:space="preserve"> is Applicant’s representative responsible for project oversight and contract administration. </t>
    </r>
    <r>
      <rPr>
        <b/>
        <sz val="10"/>
        <rFont val="Arial"/>
        <family val="2"/>
      </rPr>
      <t>Project Supporter</t>
    </r>
    <r>
      <rPr>
        <sz val="10"/>
        <rFont val="Arial"/>
        <family val="2"/>
      </rPr>
      <t xml:space="preserve"> is any additional organization or individual who has provided a Letter of Support for the application.  </t>
    </r>
  </si>
  <si>
    <r>
      <t xml:space="preserve">The required </t>
    </r>
    <r>
      <rPr>
        <i/>
        <sz val="10"/>
        <rFont val="Arial"/>
        <family val="2"/>
      </rPr>
      <t>Official Resolution</t>
    </r>
    <r>
      <rPr>
        <sz val="10"/>
        <rFont val="Arial"/>
        <family val="2"/>
      </rPr>
      <t xml:space="preserve"> and </t>
    </r>
    <r>
      <rPr>
        <i/>
        <sz val="10"/>
        <rFont val="Arial"/>
        <family val="2"/>
      </rPr>
      <t>No Conflict of Interest</t>
    </r>
    <r>
      <rPr>
        <sz val="10"/>
        <rFont val="Arial"/>
        <family val="2"/>
      </rPr>
      <t xml:space="preserve"> forms can be downloaded from the grant website below.</t>
    </r>
  </si>
  <si>
    <t>Any modifications to the content or formatting of this form without the prior consent of the DWR Grant Administrator are strictly prohibited by NC DEQ.</t>
  </si>
  <si>
    <t>DEQ Environmental Justice</t>
  </si>
  <si>
    <t>Ecosystem Services Toolkit for Natural Resource Management</t>
  </si>
  <si>
    <t>Letters of Support</t>
  </si>
  <si>
    <t>EPA How's My Waterway</t>
  </si>
  <si>
    <t>Description</t>
  </si>
  <si>
    <t>DWR WRDG</t>
  </si>
  <si>
    <t>WRDG Grant Funds Requested</t>
  </si>
  <si>
    <t>Local Government Funds</t>
  </si>
  <si>
    <t>Non-Local, Non-Federal Funds</t>
  </si>
  <si>
    <t>Federal Match</t>
  </si>
  <si>
    <t>Federal Funds</t>
  </si>
  <si>
    <t>Match/Cost-Share Type</t>
  </si>
  <si>
    <t>NCDOA Environmental Assessment Guidelines (p 5-6)</t>
  </si>
  <si>
    <t>NCWRC Green Growth Toolbox (Sections 3-5)</t>
  </si>
  <si>
    <t>Website Resources</t>
  </si>
  <si>
    <t>DEQ Community Mapping System</t>
  </si>
  <si>
    <t>Quantity_Materials</t>
  </si>
  <si>
    <r>
      <t xml:space="preserve">The submittal shall consist of at least two Adobe pdf documents labeled as </t>
    </r>
    <r>
      <rPr>
        <b/>
        <i/>
        <sz val="10"/>
        <rFont val="Arial"/>
        <family val="2"/>
      </rPr>
      <t>Map(s)</t>
    </r>
    <r>
      <rPr>
        <b/>
        <sz val="10"/>
        <rFont val="Arial"/>
        <family val="2"/>
      </rPr>
      <t xml:space="preserve"> and </t>
    </r>
    <r>
      <rPr>
        <b/>
        <i/>
        <sz val="10"/>
        <rFont val="Arial"/>
        <family val="2"/>
      </rPr>
      <t>Signed Documents</t>
    </r>
    <r>
      <rPr>
        <b/>
        <sz val="10"/>
        <rFont val="Arial"/>
        <family val="2"/>
      </rPr>
      <t xml:space="preserve"> (resolution, conflict of interest). A third pdf labeled as </t>
    </r>
    <r>
      <rPr>
        <b/>
        <i/>
        <sz val="10"/>
        <rFont val="Arial"/>
        <family val="2"/>
      </rPr>
      <t>Supplementary Documents</t>
    </r>
    <r>
      <rPr>
        <b/>
        <sz val="10"/>
        <rFont val="Arial"/>
        <family val="2"/>
      </rPr>
      <t xml:space="preserve"> (reports, data, letters of support, etc.) can be provided but is not required.</t>
    </r>
  </si>
  <si>
    <t xml:space="preserve">DWR Non-Federal Match % =   </t>
  </si>
  <si>
    <t xml:space="preserve">Local + Non-Fed % =   </t>
  </si>
  <si>
    <r>
      <t xml:space="preserve">Enter estimated labor costs (Rate x Hours). Providing tours, signage, etc. See </t>
    </r>
    <r>
      <rPr>
        <sz val="10"/>
        <color rgb="FF0000FF"/>
        <rFont val="Arial"/>
        <family val="2"/>
      </rPr>
      <t xml:space="preserve">https://independentsector.org/resource/value-of-volunteer-time/ </t>
    </r>
    <r>
      <rPr>
        <sz val="10"/>
        <rFont val="Arial"/>
        <family val="2"/>
      </rPr>
      <t>to assist with estimating value of volunteer time.</t>
    </r>
  </si>
  <si>
    <t>downstream end of structure or project</t>
  </si>
  <si>
    <t>Discuss environmental benefits of this project such as: Air Quality, Aquatic Passage, Drainage &amp; Flooding, Climate Resiliency (Carbon Sequestration, Urban Heat Island Regulation, Water Temperature Regulation), Effectiveness Monitoring, Environmental Stewardship, Floodplain Reconnection, Aquatic &amp; Terrestrial Habitat Improvement, Groundwater Recharge, Habitat Reconnection, Invasive Species Removal, Natural Area Conservation/Preservation, Nutrient Reduction, Pollutant Reduction, Riparian Buffer Restoration, Sediment Reduction, Streambank/Shoreline Stabilization, Stormwater Attenuation, Water Conservation/Reuse.</t>
  </si>
  <si>
    <t>Construction (Time)</t>
  </si>
  <si>
    <t>Construction (Equipment/Materials)</t>
  </si>
  <si>
    <t xml:space="preserve">Quantity x Unit Rate. See 'In-kind Equipment/Materials' sheet under Reimbursement Instructions link on WRDG website. </t>
  </si>
  <si>
    <t xml:space="preserve">Quantity x Unit Rate. Project signage is an eligible expense. See 'In-kind Equipment/Materials' sheet under Reimbursement Instructions link on WRDG website. </t>
  </si>
  <si>
    <t xml:space="preserve">Monitoring </t>
  </si>
  <si>
    <t xml:space="preserve">Effectiveness monitoring to demonstrate ecological uplift or other project success criteria (water quality/quantity, vegetative survival, etc.). </t>
  </si>
  <si>
    <t xml:space="preserve">See 'In-kind Statement of Time &amp; Mileage' and 'In-kind Equipment/Materials' sheets under Reimbursement Instructions link on WRDG website. </t>
  </si>
  <si>
    <t xml:space="preserve">                                                                                                                                                                                                                               </t>
  </si>
  <si>
    <t xml:space="preserve">ONLY COMPLETE THIS FORM  FOR IN-KIND CONTRIBUTIONS LISTED IN BUDGET SHEET!      </t>
  </si>
  <si>
    <t>Signed &amp; Notarized No Overdue Taxes Form</t>
  </si>
  <si>
    <t>A complete Application Submittal consists of all of the required items listed on the Checklist sheet.</t>
  </si>
  <si>
    <t>Scaled Project Location &amp; Conceptual Plan Maps</t>
  </si>
  <si>
    <t>Project is associated with an existing environmental permit requirement, enforcement action or compensatory mitigation.</t>
  </si>
  <si>
    <r>
      <t xml:space="preserve">See </t>
    </r>
    <r>
      <rPr>
        <b/>
        <i/>
        <sz val="10"/>
        <rFont val="Times New Roman"/>
        <family val="1"/>
      </rPr>
      <t xml:space="preserve">Land </t>
    </r>
    <r>
      <rPr>
        <b/>
        <sz val="10"/>
        <rFont val="Times New Roman"/>
        <family val="1"/>
      </rPr>
      <t xml:space="preserve">category in </t>
    </r>
    <r>
      <rPr>
        <b/>
        <i/>
        <sz val="10"/>
        <rFont val="Times New Roman"/>
        <family val="1"/>
      </rPr>
      <t xml:space="preserve">In-Kind Budget Notes </t>
    </r>
    <r>
      <rPr>
        <b/>
        <sz val="10"/>
        <rFont val="Times New Roman"/>
        <family val="1"/>
      </rPr>
      <t>sheet &amp; Reimbursement Instructions for supporting documentation needed.</t>
    </r>
  </si>
  <si>
    <t>Costs associated with land acquisition or donation for non-Water-Based Recreation projects can only designated as In-kind match.</t>
  </si>
  <si>
    <r>
      <t xml:space="preserve">Project Name: </t>
    </r>
    <r>
      <rPr>
        <sz val="10"/>
        <rFont val="Times New Roman"/>
        <family val="1"/>
      </rPr>
      <t xml:space="preserve">should match that in Cell B3 of Project Information sheet.      </t>
    </r>
    <r>
      <rPr>
        <b/>
        <sz val="10"/>
        <rFont val="Times New Roman"/>
        <family val="1"/>
      </rPr>
      <t xml:space="preserve">                 Date: </t>
    </r>
    <r>
      <rPr>
        <sz val="10"/>
        <rFont val="Times New Roman"/>
        <family val="1"/>
      </rPr>
      <t>enter most recent date this sheet was revised.</t>
    </r>
  </si>
  <si>
    <t>Lump applicable budget categories if don't have multiple funding sources but split if there are multiple funding sources, if possible.</t>
  </si>
  <si>
    <t>ADA Standards for Accessible Design</t>
  </si>
  <si>
    <t>Universal Design: What is it?</t>
  </si>
  <si>
    <t xml:space="preserve">All Required Application Sheets Completed  </t>
  </si>
  <si>
    <t>Applicant has read the WRDG Fall 2023 Grant Guidelines document</t>
  </si>
  <si>
    <t>For additional information, please see Water Resources Development Grant website below or contact Grant Administrator Amin Davis at 919-707-9132 / amin.davis@deq.nc.gov</t>
  </si>
  <si>
    <t>https://www.deq.nc.gov/about/divisions/water-resources/water-resources-grants/water-resources-development-grant-program</t>
  </si>
  <si>
    <t xml:space="preserve">Completed &amp; Signed Conflict of Interest Certification  </t>
  </si>
  <si>
    <r>
      <t>Discuss social benefits related to this project such as: ADA/Universal Design Standards, Collaborative Partnerships/Stakeholder Engagement, Community Development &amp; Revitalization, Environmental education/STE</t>
    </r>
    <r>
      <rPr>
        <sz val="11"/>
        <color rgb="FFFF0000"/>
        <rFont val="Calibri"/>
        <family val="2"/>
      </rPr>
      <t>A</t>
    </r>
    <r>
      <rPr>
        <sz val="11"/>
        <color indexed="8"/>
        <rFont val="Calibri"/>
        <family val="2"/>
      </rPr>
      <t>M (Signage,Tours, etc.), Addresses Documented Env. Justice Concern, Improved Aesthetics, Improved Community Resiliency, Improved Physical Fitness/Recreation, Improved Public Health, Improved Safety, Reduced Noise Pollution, In Authorized Planning Document and/or Area, Within/Connectivity to Significant Cultural or Natural Heritage Area.</t>
    </r>
  </si>
  <si>
    <t>Amount Requested</t>
  </si>
  <si>
    <t>Applicant_Tax_ID</t>
  </si>
  <si>
    <t>County</t>
  </si>
  <si>
    <t>River_Basin</t>
  </si>
  <si>
    <t>Ecoregion</t>
  </si>
  <si>
    <t>Treatment_Note</t>
  </si>
  <si>
    <t>Project_Scope_Need</t>
  </si>
  <si>
    <t>Project_Scope_Applicant</t>
  </si>
  <si>
    <t>Economic Benefits (15)</t>
  </si>
  <si>
    <t>Social Benefits (15)</t>
  </si>
  <si>
    <t>Environmental Benefits (25)</t>
  </si>
  <si>
    <t>Environmental Impacts (20)</t>
  </si>
  <si>
    <t>Regional Benefits (10)</t>
  </si>
  <si>
    <t>Financial Resources (10)</t>
  </si>
  <si>
    <t>State-owned Land Benefits (5)</t>
  </si>
  <si>
    <t>In-Kind_Description</t>
  </si>
  <si>
    <t>TotalRate</t>
  </si>
  <si>
    <t>Total_Hours</t>
  </si>
  <si>
    <t>Total_Costs</t>
  </si>
  <si>
    <t xml:space="preserve">DEQ-Approved Agency Conflict of Interest Policy </t>
  </si>
  <si>
    <t>Eligible administration costs include the direct labor costs associated with progress reporting, reimbursement requests, and project scope, budget and schedule management.                                                                  Costs not eligible for reimbursement include sales tax, audits, direct phone costs, direct postage costs, grant recipient’s overhead (indirect) cost, including, rent, utilities, insurance costs, facility costs, general office, general phone and general postage costs.</t>
  </si>
  <si>
    <t>approximate linear midway point of fencing</t>
  </si>
  <si>
    <t>downstream extent of structure</t>
  </si>
  <si>
    <r>
      <t xml:space="preserve">Geotagged Photos Per </t>
    </r>
    <r>
      <rPr>
        <i/>
        <sz val="10"/>
        <color rgb="FFFF0000"/>
        <rFont val="Arial"/>
        <family val="2"/>
      </rPr>
      <t>WRDG Guidelines For Taking Geotagged Digital Photos</t>
    </r>
  </si>
  <si>
    <r>
      <rPr>
        <b/>
        <sz val="10"/>
        <rFont val="Arial"/>
        <family val="2"/>
      </rPr>
      <t xml:space="preserve">The value of land/easements can be used as In-Kind match if acquired or donated </t>
    </r>
    <r>
      <rPr>
        <b/>
        <u/>
        <sz val="10"/>
        <rFont val="Arial"/>
        <family val="2"/>
      </rPr>
      <t>expressely for the project</t>
    </r>
    <r>
      <rPr>
        <b/>
        <sz val="10"/>
        <rFont val="Arial"/>
        <family val="2"/>
      </rPr>
      <t xml:space="preserve">, not land currently owned by the local government or with easements currently in place. Submittal of a completed </t>
    </r>
    <r>
      <rPr>
        <b/>
        <i/>
        <sz val="10"/>
        <rFont val="Arial"/>
        <family val="2"/>
      </rPr>
      <t>Basis For Claimed Value of Land Transfers</t>
    </r>
    <r>
      <rPr>
        <b/>
        <sz val="10"/>
        <rFont val="Arial"/>
        <family val="2"/>
      </rPr>
      <t xml:space="preserve"> form is required as part of this grant application for land transfers if claiming as an In-Kind contribution, or land acquisition associated with a Water-Based Recreation project.  </t>
    </r>
    <r>
      <rPr>
        <sz val="10"/>
        <rFont val="Arial"/>
        <family val="2"/>
      </rPr>
      <t xml:space="preserve">                                                                                                                                                                                                                                                                                                                                                                      Copies of land valuation and transfer documentation are required to be submitted as part of the reimbursement process after the land transfer has been completed. Required documentation includes: a current certified appraisal, HUD Settlement Statement, conservation easement deed or official municipal GIS valuation showing the current property tax valuation assessed by the County Tax Assessor’s Office. 
Appraisals are required for land transfers if the total value of any given parcel exceeds $100,000. The appraisal shall be performed by an independent certified appraiser acceptable to, and consistent with regulations and/or policies of the State Property Office (SPO).   </t>
    </r>
    <r>
      <rPr>
        <b/>
        <sz val="10"/>
        <rFont val="Arial"/>
        <family val="2"/>
      </rPr>
      <t xml:space="preserve">Please refer to the </t>
    </r>
    <r>
      <rPr>
        <b/>
        <i/>
        <sz val="10"/>
        <rFont val="Arial"/>
        <family val="2"/>
      </rPr>
      <t>Land Acquisitions and Transfers</t>
    </r>
    <r>
      <rPr>
        <b/>
        <sz val="10"/>
        <rFont val="Arial"/>
        <family val="2"/>
      </rPr>
      <t xml:space="preserve"> section of the most recent version of the </t>
    </r>
    <r>
      <rPr>
        <b/>
        <i/>
        <sz val="10"/>
        <rFont val="Arial"/>
        <family val="2"/>
      </rPr>
      <t>WRDG Reimbursement Request Instructions</t>
    </r>
    <r>
      <rPr>
        <b/>
        <sz val="10"/>
        <rFont val="Arial"/>
        <family val="2"/>
      </rPr>
      <t xml:space="preserve"> for more information.                                                                                             </t>
    </r>
  </si>
  <si>
    <t>Jpeg, Upload to Filesharing Website</t>
  </si>
  <si>
    <r>
      <t xml:space="preserve">Information is not required here but supplementary information about any Contact can be entered below.                                                                                                                                                                               </t>
    </r>
    <r>
      <rPr>
        <sz val="10"/>
        <color rgb="FFFF0000"/>
        <rFont val="Arial"/>
        <family val="2"/>
      </rPr>
      <t>If Non-Governmental Organization Representative (Engineer/Consultant, Non-Profit) will serve role as Primary Contact for Applicant, please indicate here.</t>
    </r>
  </si>
  <si>
    <t>EQIP North Carolina</t>
  </si>
  <si>
    <t>NC 2020 Integrated Report Map</t>
  </si>
  <si>
    <t>One Water Storytelling &amp; Culture</t>
  </si>
  <si>
    <t>CEQ Climate &amp; Economic Justice Tool</t>
  </si>
  <si>
    <t>location of SCM outlet or approximate centroid of inundated area</t>
  </si>
  <si>
    <r>
      <rPr>
        <b/>
        <sz val="10"/>
        <color rgb="FFFF0000"/>
        <rFont val="Arial"/>
        <family val="2"/>
      </rPr>
      <t xml:space="preserve">Applicant </t>
    </r>
    <r>
      <rPr>
        <sz val="10"/>
        <color rgb="FFFF0000"/>
        <rFont val="Arial"/>
        <family val="2"/>
      </rPr>
      <t xml:space="preserve">is the local government representative with signatory authority who will sign </t>
    </r>
    <r>
      <rPr>
        <i/>
        <sz val="10"/>
        <color rgb="FFFF0000"/>
        <rFont val="Arial"/>
        <family val="2"/>
      </rPr>
      <t>Resolution, No Conflict of Interest Form &amp; DEQ Contract</t>
    </r>
    <r>
      <rPr>
        <i/>
        <sz val="10"/>
        <rFont val="Arial"/>
        <family val="2"/>
      </rPr>
      <t xml:space="preserve">. </t>
    </r>
    <r>
      <rPr>
        <sz val="10"/>
        <rFont val="Arial"/>
        <family val="2"/>
      </rPr>
      <t xml:space="preserve">                                                                                                                                       </t>
    </r>
    <r>
      <rPr>
        <b/>
        <sz val="10"/>
        <rFont val="Arial"/>
        <family val="2"/>
      </rPr>
      <t xml:space="preserve">Please Add Title after name for </t>
    </r>
    <r>
      <rPr>
        <b/>
        <u val="double"/>
        <sz val="10"/>
        <rFont val="Arial"/>
        <family val="2"/>
      </rPr>
      <t>all</t>
    </r>
    <r>
      <rPr>
        <b/>
        <sz val="10"/>
        <rFont val="Arial"/>
        <family val="2"/>
      </rPr>
      <t xml:space="preserve"> contacts listed</t>
    </r>
    <r>
      <rPr>
        <sz val="10"/>
        <rFont val="Arial"/>
        <family val="2"/>
      </rPr>
      <t xml:space="preserve">.   Ex: Jane Doe, Mayor; John Doe, Board Chair.                                                                            </t>
    </r>
    <r>
      <rPr>
        <b/>
        <sz val="10"/>
        <rFont val="Arial"/>
        <family val="2"/>
      </rPr>
      <t>Applicant</t>
    </r>
    <r>
      <rPr>
        <sz val="10"/>
        <rFont val="Arial"/>
        <family val="2"/>
      </rPr>
      <t xml:space="preserve"> must have signatory authority (i.e., Mayor/Town Manager/ Chairperson of Council or Board/Commissioner.)  </t>
    </r>
    <r>
      <rPr>
        <b/>
        <sz val="10"/>
        <color rgb="FFFF0000"/>
        <rFont val="Arial"/>
        <family val="2"/>
      </rPr>
      <t xml:space="preserve">For projects involving a county Soil &amp; Water Conservation District, please include the name and contact information of the current Board Chairperson and designate as the Applicant.  </t>
    </r>
    <r>
      <rPr>
        <sz val="10"/>
        <color rgb="FFFF0000"/>
        <rFont val="Arial"/>
        <family val="2"/>
      </rPr>
      <t xml:space="preserve">   </t>
    </r>
    <r>
      <rPr>
        <sz val="10"/>
        <rFont val="Arial"/>
        <family val="2"/>
      </rPr>
      <t xml:space="preserve">                                                                                                                                                               </t>
    </r>
  </si>
  <si>
    <t>NC Regional Councils of Government</t>
  </si>
  <si>
    <t>NC State Property Office Public Search Site</t>
  </si>
  <si>
    <t xml:space="preserve">Discuss Economic Benefits such as: Economic Development, Eco-tourism, Local Job Creation/Retention, Improved Community Resiliency, Increased Property Values, Improved Retail Sales, Infrastructure/Property Loss Mitigation, Reduced Energy/Operation Costs, Reduced Development Costs (LID), Reduced Drainage Infrastructure Costs, Reduced Maintenance Costs, Water Conservation/Reuse.  </t>
  </si>
  <si>
    <t>Discuss if project is located in an Economically Distressed/ Disadvantaged/ Underserved Neighborhood or Community. Also discuss any Leveraged Funding Sources if applicable. 'Leveraged' means if there are more than two funding sources listed in the FUNDING SOURCES SUMMARY of the Budget sheet.</t>
  </si>
  <si>
    <t>ConType_ID</t>
  </si>
  <si>
    <t>EP_ID</t>
  </si>
  <si>
    <t>Rank</t>
  </si>
  <si>
    <t>Treat_ID</t>
  </si>
  <si>
    <t>Trt_Desc</t>
  </si>
  <si>
    <t>Location_Inst</t>
  </si>
  <si>
    <t>Eligible_Categories</t>
  </si>
  <si>
    <t>Code</t>
  </si>
  <si>
    <t>TRT_Date</t>
  </si>
  <si>
    <t>Applicant</t>
  </si>
  <si>
    <t>Aquatic Barrier Removal (mi u/s passage)</t>
  </si>
  <si>
    <t>Dam, culvert or other barrier removal to allow upstream passage</t>
  </si>
  <si>
    <t>SR</t>
  </si>
  <si>
    <t>Primary Contact/Co-Applicant (EQIP Only)</t>
  </si>
  <si>
    <t>Exclusion Fencing (riparian ac protected)</t>
  </si>
  <si>
    <t>Area of riparian buffer protected by livestock exclusion fencing</t>
  </si>
  <si>
    <t>Supporter</t>
  </si>
  <si>
    <t>Riparian Buffer Plantings/Restoration (ac)</t>
  </si>
  <si>
    <t>Area of riparian buffer planted or restored with native vegetation</t>
  </si>
  <si>
    <t>approximate center of continuous buffer area</t>
  </si>
  <si>
    <t>Consultant/Engineer</t>
  </si>
  <si>
    <t>Shoreline Stabilization (sq ft)</t>
  </si>
  <si>
    <t>Length of shoreline stabilized using bioengineered, nature-based methods. Report length x width in Notes section of Treatments sheet</t>
  </si>
  <si>
    <t>Primary Contact/Contract Administrator</t>
  </si>
  <si>
    <t>Stream Crossing Installation (sq ft)</t>
  </si>
  <si>
    <t>Report length x width</t>
  </si>
  <si>
    <t>Payment Contact</t>
  </si>
  <si>
    <t>Stream Enhancement (lf)</t>
  </si>
  <si>
    <t>Generally will include some activities that would be required for restoration. These activities may include in-stream or stream-bank activities, but in total fall short of
restoring one or more of the geomorphic variables: dimension, pattern and profile.</t>
  </si>
  <si>
    <t>Stream Restoration (lf)</t>
  </si>
  <si>
    <t>Restoring the appropriate geomorphic dimension (cross-section), pattern (sinuosity), and profile (channel slopes); reestablishing the biological and chemical integrity, including transport of the water and sediment produced by the stream’s watershed to ac</t>
  </si>
  <si>
    <t>Budget, Funding Sources Summary</t>
  </si>
  <si>
    <t>Streambank Stabilization (lf)</t>
  </si>
  <si>
    <t>The in-place stabilization of an eroding streambank w/ techniques, which include primarily natural materials, like root wads and log crib structures; sloping stream banks and revegetating the riparian zone
revegetating the riparian zone</t>
  </si>
  <si>
    <t>Stormwater Control Measure (sq ft drainage/ac-ft stored)</t>
  </si>
  <si>
    <t>List type of scm proposed (bioretention cells, constructed wetlands, green roofs, planter boxes, permeable pavements, rain gardens, rainwater harvesting (rain barrels or cisterns), regenerative stormwater conveyance, rooftop disconnection, urban tree cano</t>
  </si>
  <si>
    <t>location of SCM Outfall/Outlet</t>
  </si>
  <si>
    <t>WM</t>
  </si>
  <si>
    <t>Wetland Treatments (ac)</t>
  </si>
  <si>
    <t>Restoration of formerly jurisdictional wetlands</t>
  </si>
  <si>
    <t/>
  </si>
  <si>
    <t>Boardwalk (sq ft)</t>
  </si>
  <si>
    <t>For boardwalks: under 'Note' in Column F list 1.) Dimensions in length and width (in feet). 2.) Composition (wood, hog slats, etc.). 3.) Configuration: average height above ground surface.</t>
  </si>
  <si>
    <t>either end of structure</t>
  </si>
  <si>
    <t>WR</t>
  </si>
  <si>
    <t>Federal Contribution</t>
  </si>
  <si>
    <t>Land Acquisition (ac)</t>
  </si>
  <si>
    <t>For water-based recreation projects</t>
  </si>
  <si>
    <t>Other Recreational Structure (sq ft)</t>
  </si>
  <si>
    <t>Besides trails: Dock/Pier, Parking Lot, Watercraft Access Structure, etc.</t>
  </si>
  <si>
    <t>approximate center of structure</t>
  </si>
  <si>
    <t>Recreational Support Infrastructure (sq ft)</t>
  </si>
  <si>
    <t>list total impervious surface and/or disturbed area from driveways, parking lots, buildings, other supporting infrastructure, etc.</t>
  </si>
  <si>
    <t>center of disturbed area</t>
  </si>
  <si>
    <t>Trail Construction (sq ft)</t>
  </si>
  <si>
    <t>Report length x width in Notes section of Treatments sheet</t>
  </si>
  <si>
    <t>Feasibility Study-Barrier Removal (mi u/s passage)</t>
  </si>
  <si>
    <t>FS-SR</t>
  </si>
  <si>
    <t>Feasibility Study-Stream Restoration (lf)</t>
  </si>
  <si>
    <t>Feasibility Study-Water Based Recreation (ac)</t>
  </si>
  <si>
    <t>FS-WR</t>
  </si>
  <si>
    <t>River Basin Name</t>
  </si>
  <si>
    <t>Feasibility Study-Water Management Plan (sq mi)</t>
  </si>
  <si>
    <t>Does not include GSI and stream restoration</t>
  </si>
  <si>
    <t>approximate watershed outlet point</t>
  </si>
  <si>
    <t>FS-WM</t>
  </si>
  <si>
    <t>Broad</t>
  </si>
  <si>
    <t>Feasibility Study-Watershed Improvement Plan (sq mi)</t>
  </si>
  <si>
    <t>Includes assessment of potential watershed improvement projects such as GSI and stream restoration</t>
  </si>
  <si>
    <t>Hiwassee</t>
  </si>
  <si>
    <t>Little Tennessee</t>
  </si>
  <si>
    <t>Lumber</t>
  </si>
  <si>
    <t>Neuse</t>
  </si>
  <si>
    <t>New</t>
  </si>
  <si>
    <t>Pasquotank</t>
  </si>
  <si>
    <t>Roanoke</t>
  </si>
  <si>
    <t>Savannah</t>
  </si>
  <si>
    <t>Tar-Pamlico</t>
  </si>
  <si>
    <t>Watauga</t>
  </si>
  <si>
    <t>White Oak</t>
  </si>
  <si>
    <t>Yadkin-Pee Dee</t>
  </si>
  <si>
    <t>Ecoregion Name</t>
  </si>
  <si>
    <t>Blue Ridge</t>
  </si>
  <si>
    <t>Middle Atlantic Coastal Plain</t>
  </si>
  <si>
    <t>Piedmont</t>
  </si>
  <si>
    <t>Southeastern Plains</t>
  </si>
  <si>
    <t>Discuss potential environmental impacts of the project such as: Aquatic Habitat Disturbance, Land Disturbance, Impervious Surface Addition, Riparian Buffer Disturbance, New Stream Crossings, Vegetation Removal, etc. Also discuss how impacts will be minimized such as: delineation and avoidance of environmentally-sensitive areas, surface waters &amp; wetlands; ecologically-designed crossings to promote upstream aquatic passage (bridges, bottomless culverts, etc.); integration of Low-Impact Development design principles; incorporation of green stormwater infrastructure; minimal ground disturbance (i.e., timber mats)/tree clearing; stream pump-arounds during construction, use of previously cleared/disturbed areas for construction staging, etc. Longterm Maintenance Agreements can help reduce impacts over time.</t>
  </si>
  <si>
    <r>
      <rPr>
        <b/>
        <sz val="10"/>
        <color rgb="FFFF0000"/>
        <rFont val="Arial"/>
        <family val="2"/>
      </rPr>
      <t>Last Four Digits</t>
    </r>
    <r>
      <rPr>
        <b/>
        <sz val="10"/>
        <rFont val="Arial"/>
        <family val="2"/>
      </rPr>
      <t xml:space="preserve"> of Applicant's</t>
    </r>
    <r>
      <rPr>
        <sz val="10"/>
        <rFont val="Arial"/>
        <family val="2"/>
      </rPr>
      <t xml:space="preserve"> Nine-Digit Federal Tax ID # </t>
    </r>
  </si>
  <si>
    <t>Total Funding listed in this table above should equal the Total Project Cost in Cell P43 of the Budget sheet to the left.</t>
  </si>
  <si>
    <t xml:space="preserve">  </t>
  </si>
  <si>
    <t>Monitoring: expenses associated with these activities must be incurred within the grant contract period.</t>
  </si>
  <si>
    <t>Treatment Type_Flood Resilience</t>
  </si>
  <si>
    <t>Floodplain Mitigation</t>
  </si>
  <si>
    <t>Nature-Based Practices</t>
  </si>
  <si>
    <t>Treatment Category_Flood Resilience</t>
  </si>
  <si>
    <t>Detention/Runoff Reduction </t>
  </si>
  <si>
    <r>
      <rPr>
        <b/>
        <sz val="10"/>
        <color rgb="FFFF0000"/>
        <rFont val="Arial"/>
        <family val="2"/>
      </rPr>
      <t>At a minimum there shall be at least four entries made along Rows 3-6 below for Applicant, Contract Signatory, Primary Contact, &amp; Payment Contact.</t>
    </r>
    <r>
      <rPr>
        <sz val="10"/>
        <color rgb="FFFF0000"/>
        <rFont val="Arial"/>
        <family val="2"/>
      </rPr>
      <t xml:space="preserve">                                      One person can serve two roles (i.e., Primary Contact/Contract Administrator &amp; Consultant/Engineer).                            There can be two Primary Contact/Contract Administrators listed.                                                                                                                            </t>
    </r>
    <r>
      <rPr>
        <sz val="10"/>
        <rFont val="Arial"/>
        <family val="2"/>
      </rPr>
      <t xml:space="preserve"> Information entry for additional project team members is encouraged but not required.</t>
    </r>
  </si>
  <si>
    <t>Contract Signatory</t>
  </si>
  <si>
    <r>
      <t xml:space="preserve">Select </t>
    </r>
    <r>
      <rPr>
        <b/>
        <sz val="10"/>
        <rFont val="Arial"/>
        <family val="2"/>
      </rPr>
      <t>Applicant</t>
    </r>
    <r>
      <rPr>
        <sz val="10"/>
        <rFont val="Arial"/>
        <family val="2"/>
      </rPr>
      <t xml:space="preserve"> for eligible unit of local government representative with signatory authority who will sign </t>
    </r>
    <r>
      <rPr>
        <i/>
        <sz val="10"/>
        <rFont val="Arial"/>
        <family val="2"/>
      </rPr>
      <t>Resolution, No Conflict of Interest Form.</t>
    </r>
    <r>
      <rPr>
        <sz val="10"/>
        <rFont val="Arial"/>
        <family val="2"/>
      </rPr>
      <t xml:space="preserve"> </t>
    </r>
    <r>
      <rPr>
        <sz val="10"/>
        <color rgb="FFFF0000"/>
        <rFont val="Arial"/>
        <family val="2"/>
      </rPr>
      <t xml:space="preserve">Select </t>
    </r>
    <r>
      <rPr>
        <b/>
        <sz val="10"/>
        <color rgb="FFFF0000"/>
        <rFont val="Arial"/>
        <family val="2"/>
      </rPr>
      <t>Contract Signatory</t>
    </r>
    <r>
      <rPr>
        <sz val="10"/>
        <color rgb="FFFF0000"/>
        <rFont val="Arial"/>
        <family val="2"/>
      </rPr>
      <t xml:space="preserve"> for person signing DEQ contract &amp; contract amendments.</t>
    </r>
    <r>
      <rPr>
        <sz val="10"/>
        <rFont val="Arial"/>
        <family val="2"/>
      </rPr>
      <t xml:space="preserve"> Select </t>
    </r>
    <r>
      <rPr>
        <b/>
        <sz val="10"/>
        <rFont val="Arial"/>
        <family val="2"/>
      </rPr>
      <t>Primary Contact</t>
    </r>
    <r>
      <rPr>
        <sz val="10"/>
        <rFont val="Arial"/>
        <family val="2"/>
      </rPr>
      <t xml:space="preserve"> for Applicant’s Grant Contract Administrator; representative responsible for project oversight and management. Select </t>
    </r>
    <r>
      <rPr>
        <b/>
        <u/>
        <sz val="10"/>
        <rFont val="Arial"/>
        <family val="2"/>
      </rPr>
      <t>Payment Contact</t>
    </r>
    <r>
      <rPr>
        <sz val="10"/>
        <rFont val="Arial"/>
        <family val="2"/>
      </rPr>
      <t xml:space="preserve"> for who will receive Applicant's reimbursement payments. Select </t>
    </r>
    <r>
      <rPr>
        <b/>
        <sz val="10"/>
        <rFont val="Arial"/>
        <family val="2"/>
      </rPr>
      <t>Engineer/Consultant</t>
    </r>
    <r>
      <rPr>
        <sz val="10"/>
        <rFont val="Arial"/>
        <family val="2"/>
      </rPr>
      <t xml:space="preserve"> if assisting Applicant with contract administration or responsible for any portion of project not implemented by local government staff. Select </t>
    </r>
    <r>
      <rPr>
        <b/>
        <sz val="10"/>
        <rFont val="Arial"/>
        <family val="2"/>
      </rPr>
      <t>Project Supporter</t>
    </r>
    <r>
      <rPr>
        <sz val="10"/>
        <rFont val="Arial"/>
        <family val="2"/>
      </rPr>
      <t xml:space="preserve"> for any organization or individual who has provided a letter of support for the project.  </t>
    </r>
  </si>
  <si>
    <t>DWR Water Resources Development Grant Application For Flood Resiliency Projects - Spring 2025 Cycle</t>
  </si>
  <si>
    <r>
      <t xml:space="preserve">Applicants are strongly encouraged to read the most revent version of the </t>
    </r>
    <r>
      <rPr>
        <b/>
        <i/>
        <sz val="10"/>
        <color rgb="FFFF0000"/>
        <rFont val="Arial"/>
        <family val="2"/>
      </rPr>
      <t xml:space="preserve">WRDG Flood Resiliency Grant Guidelines </t>
    </r>
    <r>
      <rPr>
        <b/>
        <sz val="10"/>
        <color rgb="FFFF0000"/>
        <rFont val="Arial"/>
        <family val="2"/>
      </rPr>
      <t>document that can be viewed and/or downloaded from the grant website below prior to completing this application.</t>
    </r>
  </si>
  <si>
    <t>FLOOD RESILIENCY PROJECTS</t>
  </si>
  <si>
    <t>Letter of Commitment (WB Recreation Land Acquisitions Only)</t>
  </si>
  <si>
    <t>Flood Resiliency</t>
  </si>
  <si>
    <t>Dry Dams (ac-ft)</t>
  </si>
  <si>
    <t>Dry Detention Basins (ac-ft)</t>
  </si>
  <si>
    <t>Flood Storage Wetlands (ac-ft)</t>
  </si>
  <si>
    <t>Floodplain Restoration (ac-ft)</t>
  </si>
  <si>
    <t>Green Stormwater Infrastructure (cf)</t>
  </si>
  <si>
    <t>Land Acquisition &amp; Floodplain Preservation (ac)</t>
  </si>
  <si>
    <t xml:space="preserve">Other </t>
  </si>
  <si>
    <t>Permeable Pavement (cf)</t>
  </si>
  <si>
    <t>Reducing Impervious Surfaces (cf)</t>
  </si>
  <si>
    <t>Regional SCMs (ac-ft)</t>
  </si>
  <si>
    <t>Retrofit Existing SCMs (ac-ft)</t>
  </si>
  <si>
    <t>River Restoration (ac-ft)</t>
  </si>
  <si>
    <t xml:space="preserve">Water Control Structures (ac-ft) </t>
  </si>
  <si>
    <t xml:space="preserve">Water Farming/Harvesting (gal or ac-ft) </t>
  </si>
  <si>
    <t>Wetland Restoration (ac-ft)</t>
  </si>
  <si>
    <r>
      <rPr>
        <b/>
        <sz val="10"/>
        <color rgb="FFFF0000"/>
        <rFont val="Arial"/>
        <family val="2"/>
      </rPr>
      <t>Project Scope of DWR Funding Request (1-2 sentences)</t>
    </r>
    <r>
      <rPr>
        <sz val="10"/>
        <rFont val="Arial"/>
        <family val="2"/>
      </rPr>
      <t xml:space="preserve">. Examples: </t>
    </r>
    <r>
      <rPr>
        <b/>
        <sz val="10"/>
        <rFont val="Arial"/>
        <family val="2"/>
      </rPr>
      <t>NATURE-BASED</t>
    </r>
    <r>
      <rPr>
        <sz val="10"/>
        <rFont val="Arial"/>
        <family val="2"/>
      </rPr>
      <t xml:space="preserve">: Construction of a bioretention cell sized to store&amp;treat 1-inch or 2-year design storm from 0.5 acres of stormwater runoff originating from ABC Plaza. </t>
    </r>
    <r>
      <rPr>
        <b/>
        <sz val="10"/>
        <rFont val="Arial"/>
        <family val="2"/>
      </rPr>
      <t>DETENTION/RUNOFF REDUCTION</t>
    </r>
    <r>
      <rPr>
        <sz val="10"/>
        <rFont val="Arial"/>
        <family val="2"/>
      </rPr>
      <t xml:space="preserve">: Install a dry detention basin or pocket wetland to store and reduce peak discharge rate 20% for a &gt;10yr storm in the downtown district. </t>
    </r>
    <r>
      <rPr>
        <b/>
        <sz val="10"/>
        <rFont val="Arial"/>
        <family val="2"/>
      </rPr>
      <t>FLOODPLAIN MITIGATION</t>
    </r>
    <r>
      <rPr>
        <sz val="10"/>
        <rFont val="Arial"/>
        <family val="2"/>
      </rPr>
      <t>: Stabilize/restore ~2,500 linear feet to provide additional floodplain connection ~3ac-ft of water storage and plant 1 acre of riparian area along the Rushing River.</t>
    </r>
  </si>
  <si>
    <r>
      <t xml:space="preserve">Brief description of the overall Project Scope (what’s being proposed), justification (why it’s being proposed) and how this project will reduce flooding and increase flood resiliency. Briefly mention how project will increase flood storage capacity and/or reduce peak flows downstream of project. </t>
    </r>
    <r>
      <rPr>
        <b/>
        <sz val="10"/>
        <color rgb="FFFF0000"/>
        <rFont val="Arial"/>
        <family val="2"/>
      </rPr>
      <t>For Phased projects please</t>
    </r>
    <r>
      <rPr>
        <b/>
        <u/>
        <sz val="10"/>
        <color rgb="FFFF0000"/>
        <rFont val="Arial"/>
        <family val="2"/>
      </rPr>
      <t xml:space="preserve"> first</t>
    </r>
    <r>
      <rPr>
        <b/>
        <sz val="10"/>
        <color rgb="FFFF0000"/>
        <rFont val="Arial"/>
        <family val="2"/>
      </rPr>
      <t xml:space="preserve"> describe  what phase of project grant funds are currently being requested for, then describe how this phase fits into the overall project phasing. Project plan map(s) should reflect project phasing accordingly.</t>
    </r>
    <r>
      <rPr>
        <sz val="10"/>
        <rFont val="Arial"/>
        <family val="2"/>
      </rPr>
      <t xml:space="preserve"> Additional supplementary documentation (i.e., conceptual plans, reports, etc.) should reflect phasing, if applicable, and shall be provided as separate attachments as part of application submittal.</t>
    </r>
  </si>
  <si>
    <t xml:space="preserve">Brief description of Existing Site Conditions, Land Use Within &amp; Immediately Adjacent to Project Area.              </t>
  </si>
  <si>
    <t>Eligible Category</t>
  </si>
  <si>
    <t>Treatment Types</t>
  </si>
  <si>
    <t>Click Here</t>
  </si>
  <si>
    <t>Volume of Water Storage (Acre-feet)</t>
  </si>
  <si>
    <t>Detention/Runoff Reduction</t>
  </si>
  <si>
    <r>
      <rPr>
        <b/>
        <sz val="10"/>
        <rFont val="Arial"/>
        <family val="2"/>
      </rPr>
      <t xml:space="preserve">List: 1.) Type of nature-based SCM proposed. 2.) Area of proposed SCM footprint in square feet, if applicable. 3.) If applicable, practice designed and built according to NC DEQ, MDC. </t>
    </r>
    <r>
      <rPr>
        <sz val="10"/>
        <rFont val="Arial"/>
        <family val="2"/>
      </rPr>
      <t>NOTE: Design per MDC is not required.Add a brief note about practice types and flood detention volumes being created. Look for upgradient or upstream opportunities to intercept flow prior to it reaching the location of flooding. Practices that detain flood waters over the duration of a storm preferred over those that permanently retain flood waters. A careful selection of a blend of infiltration and/or detention-based SCMs and considerations for optimal arrangement of SCMs on landscape best to provide redundant treatment for large precipitation events.</t>
    </r>
  </si>
  <si>
    <t>Volume of Water Accessing Floodplain (Acre-feet)</t>
  </si>
  <si>
    <r>
      <t xml:space="preserve">Longitude in decimal degrees format (-78.12345) based on </t>
    </r>
    <r>
      <rPr>
        <i/>
        <sz val="10"/>
        <rFont val="Arial"/>
        <family val="2"/>
      </rPr>
      <t>Latitude/Longitude</t>
    </r>
    <r>
      <rPr>
        <sz val="10"/>
        <rFont val="Arial"/>
        <family val="2"/>
      </rPr>
      <t xml:space="preserve"> column below</t>
    </r>
  </si>
  <si>
    <t>Enter drainage area into the project area in square feet</t>
  </si>
  <si>
    <t>Contact Information_Flood Resiliency</t>
  </si>
  <si>
    <t>Volume of Water Storage                (Acre-feet or cf)</t>
  </si>
  <si>
    <r>
      <rPr>
        <b/>
        <sz val="10"/>
        <rFont val="Arial"/>
        <family val="2"/>
      </rPr>
      <t>List: 1.) Type of nature-based SCM proposed. 2.) Area of proposed SCM footprint in square feet, if applicable. 3.) If applicable, practice designed and built according to NC DEQ, DEMLR Minimum Design Criteria (MDC)</t>
    </r>
    <r>
      <rPr>
        <sz val="10"/>
        <rFont val="Arial"/>
        <family val="2"/>
      </rPr>
      <t xml:space="preserve"> found here: </t>
    </r>
    <r>
      <rPr>
        <sz val="10"/>
        <color rgb="FF0000FF"/>
        <rFont val="Arial"/>
        <family val="2"/>
      </rPr>
      <t>https://www.deq.nc.gov/about/divisions/energy-mineral-and-land-resources/stormwater/stormwater-program/stormwater-design-manual/stormwater-minimum-design-criteria</t>
    </r>
    <r>
      <rPr>
        <sz val="10"/>
        <rFont val="Arial"/>
        <family val="2"/>
      </rPr>
      <t xml:space="preserve">. NOTE: a.) Design per MDC is not required. </t>
    </r>
    <r>
      <rPr>
        <i/>
        <sz val="10"/>
        <rFont val="Arial"/>
        <family val="2"/>
      </rPr>
      <t>Distributed</t>
    </r>
    <r>
      <rPr>
        <sz val="10"/>
        <rFont val="Arial"/>
        <family val="2"/>
      </rPr>
      <t xml:space="preserve"> SCMs (LID, GSI) &amp; site-scale infiltration of stormwater close to the source preferred over </t>
    </r>
    <r>
      <rPr>
        <i/>
        <sz val="10"/>
        <rFont val="Arial"/>
        <family val="2"/>
      </rPr>
      <t>Centralized</t>
    </r>
    <r>
      <rPr>
        <sz val="10"/>
        <rFont val="Arial"/>
        <family val="2"/>
      </rPr>
      <t xml:space="preserve"> SCM’s (single, end-of-pipe detention near streams) b.) For more information about Green Stormwater Infrastructure &amp; Flood Reduction see: </t>
    </r>
    <r>
      <rPr>
        <sz val="10"/>
        <color rgb="FF0000FF"/>
        <rFont val="Arial"/>
        <family val="2"/>
      </rPr>
      <t>https://www.epa.gov/green-infrastructure/mitigate-flooding#:~:text=Examples%20of%20green%20infrastructure%20that,%2C%20rain%20gardens%2C%20bioswales</t>
    </r>
  </si>
  <si>
    <r>
      <t xml:space="preserve">Enter number associated with estimate of new flood storage volume being created. </t>
    </r>
    <r>
      <rPr>
        <sz val="10"/>
        <color rgb="FFFF0000"/>
        <rFont val="Arial"/>
        <family val="2"/>
      </rPr>
      <t xml:space="preserve"> </t>
    </r>
  </si>
  <si>
    <r>
      <rPr>
        <b/>
        <sz val="11"/>
        <color rgb="FF000000"/>
        <rFont val="Calibri"/>
        <family val="2"/>
      </rPr>
      <t>Quantify increase in volume of floodplain storage access and/or capacity.</t>
    </r>
    <r>
      <rPr>
        <sz val="11"/>
        <color indexed="8"/>
        <rFont val="Calibri"/>
        <family val="2"/>
      </rPr>
      <t xml:space="preserve"> Add a brief note about proposed excavated volumes if applicable. Floodplain conveyance is more relevant for larger streams. Grant funding and reimbursements for land acquisitions associated with Flooplain Preservation are only eligible if an eligible Water-Based Recreation project is proposed as part of the land acquisition. The costs associated with land acquisition or donation for non-Water-Based Recreation projects can designated as an In-kind matching contribution for the project.</t>
    </r>
  </si>
  <si>
    <r>
      <t xml:space="preserve">Select from Treatment Type below. If 'Green Stormwater Infrastructure' or 'Other' is selected please specify type and units in Treatment_Note section. </t>
    </r>
    <r>
      <rPr>
        <sz val="10"/>
        <color rgb="FFFF0000"/>
        <rFont val="Arial"/>
        <family val="2"/>
      </rPr>
      <t>Please list all individual treatment types associated with this project separately.</t>
    </r>
    <r>
      <rPr>
        <sz val="10"/>
        <rFont val="Arial"/>
        <family val="2"/>
      </rPr>
      <t xml:space="preserve">  </t>
    </r>
  </si>
  <si>
    <t xml:space="preserve"> </t>
  </si>
  <si>
    <r>
      <t>Please make sure DWR Non-Federal Match % in Cell F47 is less than or equal to 66</t>
    </r>
    <r>
      <rPr>
        <b/>
        <vertAlign val="superscript"/>
        <sz val="10"/>
        <color rgb="FFFF0000"/>
        <rFont val="Times New Roman"/>
        <family val="1"/>
      </rPr>
      <t>2/3</t>
    </r>
    <r>
      <rPr>
        <b/>
        <sz val="10"/>
        <color rgb="FFFF0000"/>
        <rFont val="Times New Roman"/>
        <family val="1"/>
      </rPr>
      <t>%.</t>
    </r>
  </si>
  <si>
    <r>
      <t>Federal Contributions Cannot Be Used To Meet Applicant's 33</t>
    </r>
    <r>
      <rPr>
        <b/>
        <vertAlign val="superscript"/>
        <sz val="10"/>
        <rFont val="Times New Roman"/>
        <family val="1"/>
      </rPr>
      <t>1/3</t>
    </r>
    <r>
      <rPr>
        <b/>
        <sz val="10"/>
        <rFont val="Times New Roman"/>
        <family val="1"/>
      </rPr>
      <t>% Match Requirement</t>
    </r>
  </si>
  <si>
    <t>When all sheets of this application are complete please save and email this Excel file, along with all supplementary application submittal elements to: amin.davis@deq.nc.gov</t>
  </si>
  <si>
    <t>Anticipated Notification Date       (If Pending)</t>
  </si>
  <si>
    <t>Requested Grant Funds In The DWR Column Can Only Be Entered For Construction Related Line Items (Construction Materials, Plant Materials, Construction and Construction Oversight). Cost Estimates For Eligible Matching Fund Contributions Can Be Entered In The Local &amp; Other Non-Federal Columns For All Other Relevant Budget Line Items If They Are Directly Associated With Implementation Of Eligible Aspects Of A Flood Resiliency Project.</t>
  </si>
  <si>
    <t>Longitude In decimal degrees format        (-78.12345) based on approximate center portion of project area.</t>
  </si>
  <si>
    <t>Treatment_DrainageArea</t>
  </si>
  <si>
    <t>Treatment_Type</t>
  </si>
  <si>
    <t>Treatment_Length/Area</t>
  </si>
  <si>
    <t>To Create Adobe PDF Document of this Application For Your Records: File&gt; Save As&gt; Browse&gt; Select PDF&gt;  Options&gt; Entire Workbook&gt; OK</t>
  </si>
  <si>
    <t>Cape Fear</t>
  </si>
  <si>
    <t>Catawba</t>
  </si>
  <si>
    <t>Chowan</t>
  </si>
  <si>
    <t>French Broad</t>
  </si>
  <si>
    <t>SHEET NAME</t>
  </si>
  <si>
    <t>LOCATION</t>
  </si>
  <si>
    <t>UPDATE</t>
  </si>
  <si>
    <t>Updated Pull Down Menus items, cell validation settings for missing pull-down items to appear</t>
  </si>
  <si>
    <t>Cells M3,N3</t>
  </si>
  <si>
    <t>Heading</t>
  </si>
  <si>
    <t>Added 'FLOOD RESILIENCY' that was missing in previous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</si>
</sst>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quot;$&quot;#,##0.00"/>
    <numFmt numFmtId="167" formatCode="mm/dd/yy;@"/>
    <numFmt numFmtId="168" formatCode="&quot;$&quot;#,##0.00;\(&quot;$&quot;#,##0.00\)"/>
    <numFmt numFmtId="169" formatCode="dd\-mmm\-yy"/>
    <numFmt numFmtId="170" formatCode="0.00000"/>
    <numFmt numFmtId="171" formatCode="m/d/yy;@"/>
  </numFmts>
  <fonts count="45" x14ac:knownFonts="1">
    <font>
      <sz val="10"/>
      <name val="Arial"/>
    </font>
    <font>
      <sz val="10"/>
      <name val="Arial"/>
      <family val="2"/>
    </font>
    <font>
      <sz val="8"/>
      <name val="Arial"/>
      <family val="2"/>
    </font>
    <font>
      <sz val="10"/>
      <name val="Times New Roman"/>
      <family val="1"/>
    </font>
    <font>
      <b/>
      <sz val="11"/>
      <name val="Times New Roman"/>
      <family val="1"/>
    </font>
    <font>
      <b/>
      <sz val="11"/>
      <color theme="1"/>
      <name val="Calibri"/>
      <family val="2"/>
      <scheme val="minor"/>
    </font>
    <font>
      <sz val="10"/>
      <color indexed="8"/>
      <name val="Arial"/>
      <family val="2"/>
    </font>
    <font>
      <sz val="11"/>
      <color indexed="8"/>
      <name val="Calibri"/>
      <family val="2"/>
    </font>
    <font>
      <b/>
      <sz val="11"/>
      <color indexed="8"/>
      <name val="Calibri"/>
      <family val="2"/>
    </font>
    <font>
      <u/>
      <sz val="11"/>
      <color theme="10"/>
      <name val="Calibri"/>
      <family val="2"/>
      <scheme val="minor"/>
    </font>
    <font>
      <b/>
      <sz val="9"/>
      <color indexed="81"/>
      <name val="Tahoma"/>
      <family val="2"/>
    </font>
    <font>
      <sz val="9"/>
      <color indexed="81"/>
      <name val="Tahoma"/>
      <family val="2"/>
    </font>
    <font>
      <b/>
      <sz val="10"/>
      <name val="Arial"/>
      <family val="2"/>
    </font>
    <font>
      <b/>
      <sz val="11"/>
      <color rgb="FFFF0000"/>
      <name val="Calibri"/>
      <family val="2"/>
    </font>
    <font>
      <i/>
      <sz val="9"/>
      <color indexed="81"/>
      <name val="Tahoma"/>
      <family val="2"/>
    </font>
    <font>
      <sz val="11"/>
      <name val="Calibri"/>
      <family val="2"/>
    </font>
    <font>
      <i/>
      <sz val="10"/>
      <name val="Arial"/>
      <family val="2"/>
    </font>
    <font>
      <b/>
      <u/>
      <sz val="10"/>
      <name val="Arial"/>
      <family val="2"/>
    </font>
    <font>
      <b/>
      <i/>
      <sz val="10"/>
      <name val="Arial"/>
      <family val="2"/>
    </font>
    <font>
      <sz val="11"/>
      <color rgb="FF0000FF"/>
      <name val="Calibri"/>
      <family val="2"/>
    </font>
    <font>
      <b/>
      <sz val="11"/>
      <color rgb="FF0000FF"/>
      <name val="Calibri"/>
      <family val="2"/>
    </font>
    <font>
      <sz val="10"/>
      <color rgb="FF0000FF"/>
      <name val="Arial"/>
      <family val="2"/>
    </font>
    <font>
      <sz val="9.25"/>
      <name val="Arial"/>
      <family val="2"/>
    </font>
    <font>
      <b/>
      <sz val="10"/>
      <color rgb="FFFF0000"/>
      <name val="Arial"/>
      <family val="2"/>
    </font>
    <font>
      <b/>
      <sz val="10"/>
      <name val="Times New Roman"/>
      <family val="1"/>
    </font>
    <font>
      <sz val="11"/>
      <name val="Times New Roman"/>
      <family val="1"/>
    </font>
    <font>
      <sz val="10"/>
      <color rgb="FFFF0000"/>
      <name val="Arial"/>
      <family val="2"/>
    </font>
    <font>
      <b/>
      <i/>
      <sz val="10"/>
      <color rgb="FFFF0000"/>
      <name val="Arial"/>
      <family val="2"/>
    </font>
    <font>
      <b/>
      <sz val="11"/>
      <name val="Calibri"/>
      <family val="2"/>
    </font>
    <font>
      <i/>
      <sz val="10"/>
      <color rgb="FFFF0000"/>
      <name val="Arial"/>
      <family val="2"/>
    </font>
    <font>
      <b/>
      <i/>
      <sz val="10"/>
      <name val="Times New Roman"/>
      <family val="1"/>
    </font>
    <font>
      <b/>
      <sz val="10"/>
      <color rgb="FFFF0000"/>
      <name val="Times New Roman"/>
      <family val="1"/>
    </font>
    <font>
      <b/>
      <sz val="10"/>
      <color rgb="FF0000FF"/>
      <name val="Times New Roman"/>
      <family val="1"/>
    </font>
    <font>
      <b/>
      <sz val="10"/>
      <color rgb="FF0000FF"/>
      <name val="Arial"/>
      <family val="2"/>
    </font>
    <font>
      <sz val="11"/>
      <color rgb="FFFF0000"/>
      <name val="Calibri"/>
      <family val="2"/>
    </font>
    <font>
      <b/>
      <sz val="20"/>
      <color rgb="FFFF0000"/>
      <name val="Times New Roman"/>
      <family val="1"/>
    </font>
    <font>
      <u/>
      <sz val="11"/>
      <color rgb="FF0000FF"/>
      <name val="Calibri"/>
      <family val="2"/>
      <scheme val="minor"/>
    </font>
    <font>
      <sz val="9"/>
      <color indexed="12"/>
      <name val="Tahoma"/>
      <family val="2"/>
    </font>
    <font>
      <b/>
      <sz val="9.5"/>
      <name val="Times New Roman"/>
      <family val="1"/>
    </font>
    <font>
      <b/>
      <u val="double"/>
      <sz val="10"/>
      <name val="Arial"/>
      <family val="2"/>
    </font>
    <font>
      <sz val="10"/>
      <color rgb="FF0000FF"/>
      <name val="Times New Roman"/>
      <family val="1"/>
    </font>
    <font>
      <b/>
      <u/>
      <sz val="10"/>
      <color rgb="FFFF0000"/>
      <name val="Arial"/>
      <family val="2"/>
    </font>
    <font>
      <b/>
      <sz val="11"/>
      <color rgb="FF000000"/>
      <name val="Calibri"/>
      <family val="2"/>
    </font>
    <font>
      <b/>
      <vertAlign val="superscript"/>
      <sz val="10"/>
      <color rgb="FFFF0000"/>
      <name val="Times New Roman"/>
      <family val="1"/>
    </font>
    <font>
      <b/>
      <vertAlign val="superscript"/>
      <sz val="10"/>
      <name val="Times New Roman"/>
      <family val="1"/>
    </font>
  </fonts>
  <fills count="13">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indexed="22"/>
        <bgColor indexed="0"/>
      </patternFill>
    </fill>
    <fill>
      <patternFill patternType="solid">
        <fgColor rgb="FFFFFF9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2D050"/>
        <bgColor indexed="64"/>
      </patternFill>
    </fill>
    <fill>
      <patternFill patternType="solid">
        <fgColor theme="2"/>
        <bgColor indexed="64"/>
      </patternFill>
    </fill>
    <fill>
      <patternFill patternType="solid">
        <fgColor rgb="FFFFFF00"/>
        <bgColor indexed="64"/>
      </patternFill>
    </fill>
  </fills>
  <borders count="104">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style="thin">
        <color indexed="22"/>
      </right>
      <top/>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64"/>
      </top>
      <bottom style="thin">
        <color indexed="22"/>
      </bottom>
      <diagonal/>
    </border>
    <border>
      <left/>
      <right style="thin">
        <color indexed="22"/>
      </right>
      <top style="thin">
        <color indexed="64"/>
      </top>
      <bottom style="thin">
        <color indexed="22"/>
      </bottom>
      <diagonal/>
    </border>
    <border>
      <left style="thin">
        <color indexed="22"/>
      </left>
      <right/>
      <top style="thin">
        <color indexed="22"/>
      </top>
      <bottom style="medium">
        <color indexed="64"/>
      </bottom>
      <diagonal/>
    </border>
    <border>
      <left/>
      <right style="thin">
        <color indexed="22"/>
      </right>
      <top style="thin">
        <color indexed="22"/>
      </top>
      <bottom style="medium">
        <color indexed="64"/>
      </bottom>
      <diagonal/>
    </border>
    <border>
      <left style="thin">
        <color indexed="22"/>
      </left>
      <right style="thin">
        <color indexed="22"/>
      </right>
      <top style="thin">
        <color indexed="22"/>
      </top>
      <bottom style="thin">
        <color indexed="22"/>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n">
        <color indexed="22"/>
      </left>
      <right style="thin">
        <color indexed="22"/>
      </right>
      <top style="thin">
        <color indexed="22"/>
      </top>
      <bottom style="thick">
        <color theme="1"/>
      </bottom>
      <diagonal/>
    </border>
    <border>
      <left style="thin">
        <color indexed="22"/>
      </left>
      <right style="thick">
        <color theme="1"/>
      </right>
      <top style="thin">
        <color indexed="22"/>
      </top>
      <bottom style="thick">
        <color theme="1"/>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right style="medium">
        <color auto="1"/>
      </right>
      <top style="thin">
        <color indexed="8"/>
      </top>
      <bottom/>
      <diagonal/>
    </border>
    <border>
      <left style="medium">
        <color indexed="64"/>
      </left>
      <right style="medium">
        <color indexed="64"/>
      </right>
      <top style="medium">
        <color indexed="64"/>
      </top>
      <bottom/>
      <diagonal/>
    </border>
    <border>
      <left/>
      <right style="medium">
        <color indexed="8"/>
      </right>
      <top style="thin">
        <color indexed="8"/>
      </top>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22"/>
      </left>
      <right style="thin">
        <color indexed="22"/>
      </right>
      <top/>
      <bottom/>
      <diagonal/>
    </border>
    <border>
      <left style="thin">
        <color indexed="22"/>
      </left>
      <right style="thin">
        <color indexed="64"/>
      </right>
      <top style="thin">
        <color indexed="22"/>
      </top>
      <bottom/>
      <diagonal/>
    </border>
    <border>
      <left style="thin">
        <color indexed="64"/>
      </left>
      <right style="thin">
        <color indexed="64"/>
      </right>
      <top style="thin">
        <color indexed="64"/>
      </top>
      <bottom/>
      <diagonal/>
    </border>
    <border>
      <left style="thick">
        <color indexed="8"/>
      </left>
      <right style="thin">
        <color indexed="8"/>
      </right>
      <top style="medium">
        <color indexed="8"/>
      </top>
      <bottom style="thin">
        <color indexed="8"/>
      </bottom>
      <diagonal/>
    </border>
    <border>
      <left style="thick">
        <color indexed="8"/>
      </left>
      <right/>
      <top/>
      <bottom/>
      <diagonal/>
    </border>
    <border>
      <left style="thick">
        <color indexed="64"/>
      </left>
      <right/>
      <top/>
      <bottom/>
      <diagonal/>
    </border>
    <border>
      <left style="thick">
        <color indexed="64"/>
      </left>
      <right/>
      <top/>
      <bottom style="medium">
        <color indexed="64"/>
      </bottom>
      <diagonal/>
    </border>
    <border>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22"/>
      </left>
      <right style="thin">
        <color auto="1"/>
      </right>
      <top style="thin">
        <color indexed="22"/>
      </top>
      <bottom style="thin">
        <color indexed="22"/>
      </bottom>
      <diagonal/>
    </border>
    <border>
      <left style="thin">
        <color auto="1"/>
      </left>
      <right style="thin">
        <color indexed="22"/>
      </right>
      <top style="thin">
        <color indexed="22"/>
      </top>
      <bottom style="thin">
        <color indexed="22"/>
      </bottom>
      <diagonal/>
    </border>
    <border>
      <left/>
      <right style="thin">
        <color auto="1"/>
      </right>
      <top/>
      <bottom/>
      <diagonal/>
    </border>
    <border>
      <left style="thin">
        <color auto="1"/>
      </left>
      <right/>
      <top/>
      <bottom style="thin">
        <color auto="1"/>
      </bottom>
      <diagonal/>
    </border>
    <border>
      <left style="thin">
        <color indexed="22"/>
      </left>
      <right style="thin">
        <color indexed="22"/>
      </right>
      <top style="thin">
        <color indexed="22"/>
      </top>
      <bottom style="thin">
        <color auto="1"/>
      </bottom>
      <diagonal/>
    </border>
    <border>
      <left style="thin">
        <color indexed="22"/>
      </left>
      <right/>
      <top style="thin">
        <color indexed="22"/>
      </top>
      <bottom style="thin">
        <color indexed="22"/>
      </bottom>
      <diagonal/>
    </border>
    <border>
      <left style="thin">
        <color auto="1"/>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auto="1"/>
      </right>
      <top/>
      <bottom style="thin">
        <color indexed="8"/>
      </bottom>
      <diagonal/>
    </border>
    <border>
      <left style="thin">
        <color indexed="22"/>
      </left>
      <right/>
      <top style="thin">
        <color indexed="22"/>
      </top>
      <bottom style="thin">
        <color auto="1"/>
      </bottom>
      <diagonal/>
    </border>
    <border>
      <left/>
      <right style="thin">
        <color indexed="22"/>
      </right>
      <top style="thin">
        <color indexed="22"/>
      </top>
      <bottom style="thin">
        <color auto="1"/>
      </bottom>
      <diagonal/>
    </border>
  </borders>
  <cellStyleXfs count="13">
    <xf numFmtId="0" fontId="0" fillId="0" borderId="0"/>
    <xf numFmtId="43" fontId="1" fillId="0" borderId="0" applyFont="0" applyFill="0" applyBorder="0" applyAlignment="0" applyProtection="0"/>
    <xf numFmtId="0" fontId="6" fillId="0" borderId="0"/>
    <xf numFmtId="0" fontId="6" fillId="0" borderId="0"/>
    <xf numFmtId="0" fontId="9" fillId="0" borderId="0" applyNumberFormat="0" applyFill="0" applyBorder="0" applyAlignment="0" applyProtection="0"/>
    <xf numFmtId="0" fontId="6" fillId="0" borderId="0"/>
    <xf numFmtId="0" fontId="6" fillId="0" borderId="0"/>
    <xf numFmtId="0" fontId="6" fillId="0" borderId="0"/>
    <xf numFmtId="0" fontId="6"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6" fillId="0" borderId="0"/>
  </cellStyleXfs>
  <cellXfs count="360">
    <xf numFmtId="0" fontId="0" fillId="0" borderId="0" xfId="0"/>
    <xf numFmtId="0" fontId="1" fillId="0" borderId="0" xfId="0" applyFont="1"/>
    <xf numFmtId="0" fontId="0" fillId="0" borderId="0" xfId="0" applyAlignment="1">
      <alignment horizontal="center" vertical="center" wrapText="1"/>
    </xf>
    <xf numFmtId="0" fontId="1" fillId="0" borderId="0" xfId="0" applyFont="1" applyAlignment="1">
      <alignment horizontal="left"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7" fillId="6" borderId="20" xfId="2" applyFont="1" applyFill="1" applyBorder="1" applyAlignment="1">
      <alignment horizontal="center"/>
    </xf>
    <xf numFmtId="0" fontId="8" fillId="6" borderId="20" xfId="3" applyFont="1" applyFill="1" applyBorder="1" applyAlignment="1">
      <alignment horizontal="center"/>
    </xf>
    <xf numFmtId="0" fontId="7" fillId="0" borderId="21" xfId="3" applyFont="1" applyBorder="1" applyAlignment="1">
      <alignment wrapText="1"/>
    </xf>
    <xf numFmtId="0" fontId="6" fillId="0" borderId="0" xfId="3"/>
    <xf numFmtId="0" fontId="7" fillId="0" borderId="21" xfId="3" applyFont="1" applyBorder="1" applyAlignment="1">
      <alignment vertical="center" wrapText="1"/>
    </xf>
    <xf numFmtId="168" fontId="7" fillId="0" borderId="21" xfId="3" applyNumberFormat="1" applyFont="1" applyBorder="1" applyAlignment="1">
      <alignment horizontal="right" wrapText="1"/>
    </xf>
    <xf numFmtId="169" fontId="7" fillId="0" borderId="21" xfId="3" applyNumberFormat="1" applyFont="1" applyBorder="1" applyAlignment="1">
      <alignment horizontal="right" wrapText="1"/>
    </xf>
    <xf numFmtId="169" fontId="7" fillId="0" borderId="22" xfId="3" applyNumberFormat="1" applyFont="1" applyBorder="1" applyAlignment="1">
      <alignment horizontal="right" wrapText="1"/>
    </xf>
    <xf numFmtId="168" fontId="7" fillId="0" borderId="23" xfId="3" applyNumberFormat="1" applyFont="1" applyBorder="1" applyAlignment="1">
      <alignment horizontal="right" wrapText="1"/>
    </xf>
    <xf numFmtId="0" fontId="7" fillId="0" borderId="0" xfId="3" applyFont="1" applyAlignment="1">
      <alignment horizontal="center"/>
    </xf>
    <xf numFmtId="0" fontId="7" fillId="0" borderId="24" xfId="3" applyFont="1" applyBorder="1" applyAlignment="1">
      <alignment wrapText="1"/>
    </xf>
    <xf numFmtId="0" fontId="1" fillId="0" borderId="0" xfId="0" applyFont="1" applyAlignment="1">
      <alignment horizontal="center" vertical="center"/>
    </xf>
    <xf numFmtId="167" fontId="19" fillId="7" borderId="25" xfId="3" applyNumberFormat="1" applyFont="1" applyFill="1" applyBorder="1" applyAlignment="1" applyProtection="1">
      <alignment horizontal="center" vertical="center" wrapText="1"/>
      <protection locked="0"/>
    </xf>
    <xf numFmtId="0" fontId="19" fillId="7" borderId="21" xfId="3" applyFont="1" applyFill="1" applyBorder="1" applyAlignment="1" applyProtection="1">
      <alignment horizontal="center" vertical="center" wrapText="1"/>
      <protection locked="0"/>
    </xf>
    <xf numFmtId="0" fontId="1" fillId="0" borderId="0" xfId="0" applyFont="1" applyAlignment="1">
      <alignment vertical="center" wrapText="1"/>
    </xf>
    <xf numFmtId="0" fontId="0" fillId="0" borderId="0" xfId="0" applyAlignment="1">
      <alignment wrapText="1"/>
    </xf>
    <xf numFmtId="0" fontId="8" fillId="6" borderId="20" xfId="6" applyFont="1" applyFill="1" applyBorder="1" applyAlignment="1">
      <alignment horizontal="center"/>
    </xf>
    <xf numFmtId="0" fontId="5" fillId="9" borderId="3" xfId="0" applyFont="1" applyFill="1" applyBorder="1" applyAlignment="1">
      <alignment horizontal="center"/>
    </xf>
    <xf numFmtId="0" fontId="7" fillId="0" borderId="24" xfId="8" applyFont="1" applyBorder="1" applyAlignment="1">
      <alignment horizontal="left" vertical="center" wrapText="1"/>
    </xf>
    <xf numFmtId="0" fontId="7" fillId="0" borderId="21" xfId="8" applyFont="1" applyBorder="1" applyAlignment="1">
      <alignment horizontal="left" vertical="center" wrapText="1"/>
    </xf>
    <xf numFmtId="0" fontId="1" fillId="0" borderId="0" xfId="0" applyFont="1" applyAlignment="1">
      <alignment wrapText="1"/>
    </xf>
    <xf numFmtId="168" fontId="9" fillId="0" borderId="23" xfId="4" applyNumberFormat="1" applyFill="1" applyBorder="1" applyAlignment="1" applyProtection="1">
      <alignment horizontal="right" wrapText="1"/>
    </xf>
    <xf numFmtId="0" fontId="7" fillId="7" borderId="21" xfId="5" applyFont="1" applyFill="1" applyBorder="1" applyAlignment="1">
      <alignment wrapText="1"/>
    </xf>
    <xf numFmtId="0" fontId="0" fillId="0" borderId="0" xfId="0" applyAlignment="1">
      <alignment horizontal="center"/>
    </xf>
    <xf numFmtId="0" fontId="22" fillId="0" borderId="0" xfId="0" applyFont="1"/>
    <xf numFmtId="0" fontId="8" fillId="6" borderId="26" xfId="3" applyFont="1" applyFill="1" applyBorder="1" applyAlignment="1">
      <alignment horizontal="center"/>
    </xf>
    <xf numFmtId="168" fontId="7" fillId="0" borderId="0" xfId="3" applyNumberFormat="1" applyFont="1" applyAlignment="1">
      <alignment horizontal="right" wrapText="1"/>
    </xf>
    <xf numFmtId="168" fontId="7" fillId="0" borderId="28" xfId="3" applyNumberFormat="1" applyFont="1" applyBorder="1" applyAlignment="1">
      <alignment horizontal="right" wrapText="1"/>
    </xf>
    <xf numFmtId="168" fontId="7" fillId="0" borderId="29" xfId="3" applyNumberFormat="1" applyFont="1" applyBorder="1" applyAlignment="1">
      <alignment horizontal="right" wrapText="1"/>
    </xf>
    <xf numFmtId="169" fontId="7" fillId="0" borderId="0" xfId="3" applyNumberFormat="1" applyFont="1" applyAlignment="1">
      <alignment horizontal="right" wrapText="1"/>
    </xf>
    <xf numFmtId="0" fontId="7" fillId="0" borderId="0" xfId="3" applyFont="1" applyAlignment="1">
      <alignment wrapText="1"/>
    </xf>
    <xf numFmtId="0" fontId="5" fillId="9" borderId="2" xfId="0" applyFont="1" applyFill="1" applyBorder="1" applyAlignment="1">
      <alignment horizontal="center"/>
    </xf>
    <xf numFmtId="0" fontId="7" fillId="0" borderId="23" xfId="8" applyFont="1" applyBorder="1" applyAlignment="1">
      <alignment horizontal="left" vertical="center" wrapText="1"/>
    </xf>
    <xf numFmtId="0" fontId="7" fillId="0" borderId="0" xfId="8" applyFont="1" applyAlignment="1">
      <alignment horizontal="left" vertical="center" wrapText="1"/>
    </xf>
    <xf numFmtId="0" fontId="8" fillId="6" borderId="30" xfId="3" applyFont="1" applyFill="1" applyBorder="1" applyAlignment="1">
      <alignment horizontal="center"/>
    </xf>
    <xf numFmtId="0" fontId="1" fillId="0" borderId="0" xfId="0" applyFont="1" applyAlignment="1">
      <alignment vertical="center"/>
    </xf>
    <xf numFmtId="170" fontId="19" fillId="7" borderId="27" xfId="3" applyNumberFormat="1" applyFont="1" applyFill="1" applyBorder="1" applyAlignment="1" applyProtection="1">
      <alignment horizontal="center" vertical="center" wrapText="1"/>
      <protection locked="0"/>
    </xf>
    <xf numFmtId="0" fontId="19" fillId="7" borderId="31" xfId="3" applyFont="1" applyFill="1" applyBorder="1" applyAlignment="1" applyProtection="1">
      <alignment horizontal="center" vertical="center" wrapText="1"/>
      <protection locked="0"/>
    </xf>
    <xf numFmtId="0" fontId="19" fillId="7" borderId="25" xfId="3" applyFont="1" applyFill="1" applyBorder="1" applyAlignment="1" applyProtection="1">
      <alignment horizontal="center" vertical="center" wrapText="1"/>
      <protection locked="0"/>
    </xf>
    <xf numFmtId="0" fontId="8" fillId="6" borderId="33" xfId="3" applyFont="1" applyFill="1" applyBorder="1" applyAlignment="1">
      <alignment horizontal="center"/>
    </xf>
    <xf numFmtId="0" fontId="8" fillId="6" borderId="33" xfId="5" applyFont="1" applyFill="1" applyBorder="1" applyAlignment="1">
      <alignment horizontal="center"/>
    </xf>
    <xf numFmtId="0" fontId="7" fillId="0" borderId="46" xfId="5" applyFont="1" applyBorder="1" applyAlignment="1">
      <alignment wrapText="1"/>
    </xf>
    <xf numFmtId="0" fontId="7" fillId="7" borderId="0" xfId="5" applyFont="1" applyFill="1" applyAlignment="1">
      <alignment wrapText="1"/>
    </xf>
    <xf numFmtId="164" fontId="3" fillId="4" borderId="36" xfId="1" applyNumberFormat="1" applyFont="1" applyFill="1" applyBorder="1" applyProtection="1"/>
    <xf numFmtId="0" fontId="12" fillId="0" borderId="0" xfId="0" applyFont="1"/>
    <xf numFmtId="0" fontId="12" fillId="0" borderId="0" xfId="0" applyFont="1" applyAlignment="1">
      <alignment horizontal="center"/>
    </xf>
    <xf numFmtId="0" fontId="17" fillId="0" borderId="0" xfId="0" applyFont="1" applyAlignment="1">
      <alignment horizontal="left"/>
    </xf>
    <xf numFmtId="0" fontId="23" fillId="0" borderId="0" xfId="0" applyFont="1"/>
    <xf numFmtId="0" fontId="26" fillId="0" borderId="0" xfId="0" applyFont="1"/>
    <xf numFmtId="0" fontId="12" fillId="7" borderId="0" xfId="0" applyFont="1" applyFill="1"/>
    <xf numFmtId="0" fontId="0" fillId="7" borderId="0" xfId="0" applyFill="1"/>
    <xf numFmtId="0" fontId="12" fillId="10" borderId="0" xfId="0" applyFont="1" applyFill="1"/>
    <xf numFmtId="0" fontId="0" fillId="10" borderId="0" xfId="0" applyFill="1"/>
    <xf numFmtId="0" fontId="19" fillId="7" borderId="46" xfId="5" applyFont="1" applyFill="1" applyBorder="1" applyAlignment="1" applyProtection="1">
      <alignment horizontal="center" vertical="center" wrapText="1"/>
      <protection locked="0"/>
    </xf>
    <xf numFmtId="4" fontId="19" fillId="7" borderId="21" xfId="3" applyNumberFormat="1" applyFont="1" applyFill="1" applyBorder="1" applyAlignment="1" applyProtection="1">
      <alignment horizontal="center" vertical="center" wrapText="1"/>
      <protection locked="0"/>
    </xf>
    <xf numFmtId="4" fontId="3" fillId="4" borderId="38" xfId="1" applyNumberFormat="1" applyFont="1" applyFill="1" applyBorder="1" applyProtection="1"/>
    <xf numFmtId="4" fontId="3" fillId="4" borderId="3" xfId="1" applyNumberFormat="1" applyFont="1" applyFill="1" applyBorder="1" applyProtection="1"/>
    <xf numFmtId="0" fontId="21" fillId="7" borderId="3" xfId="0" applyFont="1" applyFill="1" applyBorder="1" applyAlignment="1" applyProtection="1">
      <alignment horizontal="left" vertical="top" wrapText="1"/>
      <protection locked="0"/>
    </xf>
    <xf numFmtId="0" fontId="0" fillId="0" borderId="0" xfId="0" applyAlignment="1">
      <alignment horizontal="left" vertical="top"/>
    </xf>
    <xf numFmtId="0" fontId="0" fillId="0" borderId="0" xfId="0" applyAlignment="1">
      <alignment horizontal="left" vertical="center" wrapText="1"/>
    </xf>
    <xf numFmtId="4" fontId="3" fillId="4" borderId="3" xfId="1" applyNumberFormat="1" applyFont="1" applyFill="1" applyBorder="1" applyAlignment="1" applyProtection="1"/>
    <xf numFmtId="164" fontId="3" fillId="2" borderId="3" xfId="1" applyNumberFormat="1" applyFont="1" applyFill="1" applyBorder="1" applyAlignment="1" applyProtection="1"/>
    <xf numFmtId="164" fontId="3" fillId="2" borderId="38" xfId="1" applyNumberFormat="1" applyFont="1" applyFill="1" applyBorder="1" applyAlignment="1" applyProtection="1"/>
    <xf numFmtId="164" fontId="3" fillId="2" borderId="11" xfId="1" applyNumberFormat="1" applyFont="1" applyFill="1" applyBorder="1" applyAlignment="1" applyProtection="1"/>
    <xf numFmtId="164" fontId="3" fillId="2" borderId="39" xfId="1" applyNumberFormat="1" applyFont="1" applyFill="1" applyBorder="1" applyAlignment="1" applyProtection="1"/>
    <xf numFmtId="164" fontId="3" fillId="2" borderId="10" xfId="1" applyNumberFormat="1" applyFont="1" applyFill="1" applyBorder="1" applyAlignment="1" applyProtection="1"/>
    <xf numFmtId="164" fontId="3" fillId="2" borderId="1" xfId="1" applyNumberFormat="1" applyFont="1" applyFill="1" applyBorder="1" applyAlignment="1" applyProtection="1"/>
    <xf numFmtId="164" fontId="3" fillId="2" borderId="7" xfId="1" applyNumberFormat="1" applyFont="1" applyFill="1" applyBorder="1" applyAlignment="1" applyProtection="1"/>
    <xf numFmtId="164" fontId="3" fillId="2" borderId="18" xfId="1" applyNumberFormat="1" applyFont="1" applyFill="1" applyBorder="1" applyAlignment="1" applyProtection="1"/>
    <xf numFmtId="164" fontId="3" fillId="2" borderId="36" xfId="1" applyNumberFormat="1" applyFont="1" applyFill="1" applyBorder="1" applyProtection="1"/>
    <xf numFmtId="166" fontId="3" fillId="0" borderId="36" xfId="1" applyNumberFormat="1" applyFont="1" applyFill="1" applyBorder="1" applyProtection="1"/>
    <xf numFmtId="165" fontId="3" fillId="0" borderId="15" xfId="10" applyNumberFormat="1" applyFont="1" applyBorder="1" applyAlignment="1" applyProtection="1">
      <alignment horizontal="center"/>
    </xf>
    <xf numFmtId="0" fontId="3" fillId="3" borderId="15" xfId="9" applyFont="1" applyFill="1" applyBorder="1"/>
    <xf numFmtId="0" fontId="3" fillId="3" borderId="0" xfId="9" applyFont="1" applyFill="1"/>
    <xf numFmtId="0" fontId="3" fillId="3" borderId="0" xfId="9" applyFont="1" applyFill="1" applyAlignment="1">
      <alignment horizontal="right"/>
    </xf>
    <xf numFmtId="0" fontId="3" fillId="0" borderId="0" xfId="9" applyFont="1" applyAlignment="1">
      <alignment horizontal="right"/>
    </xf>
    <xf numFmtId="0" fontId="3" fillId="3" borderId="1" xfId="9" applyFont="1" applyFill="1" applyBorder="1"/>
    <xf numFmtId="0" fontId="3" fillId="3" borderId="1" xfId="9" applyFont="1" applyFill="1" applyBorder="1" applyAlignment="1">
      <alignment horizontal="right"/>
    </xf>
    <xf numFmtId="0" fontId="3" fillId="0" borderId="1" xfId="9" applyFont="1" applyBorder="1" applyAlignment="1">
      <alignment horizontal="right"/>
    </xf>
    <xf numFmtId="0" fontId="3" fillId="0" borderId="2" xfId="9" applyFont="1" applyBorder="1" applyAlignment="1">
      <alignment horizontal="right"/>
    </xf>
    <xf numFmtId="0" fontId="3" fillId="0" borderId="19" xfId="9" applyFont="1" applyBorder="1" applyAlignment="1">
      <alignment horizontal="right"/>
    </xf>
    <xf numFmtId="0" fontId="3" fillId="2" borderId="35" xfId="9" applyFont="1" applyFill="1" applyBorder="1" applyAlignment="1">
      <alignment horizontal="right"/>
    </xf>
    <xf numFmtId="0" fontId="3" fillId="2" borderId="7" xfId="9" applyFont="1" applyFill="1" applyBorder="1" applyAlignment="1">
      <alignment horizontal="right"/>
    </xf>
    <xf numFmtId="0" fontId="4" fillId="0" borderId="0" xfId="9" applyFont="1" applyAlignment="1">
      <alignment horizontal="left"/>
    </xf>
    <xf numFmtId="164" fontId="4" fillId="0" borderId="0" xfId="1" applyNumberFormat="1" applyFont="1" applyBorder="1" applyAlignment="1" applyProtection="1">
      <alignment horizontal="right"/>
    </xf>
    <xf numFmtId="0" fontId="24" fillId="5" borderId="47" xfId="9" applyFont="1" applyFill="1" applyBorder="1" applyAlignment="1">
      <alignment horizontal="center"/>
    </xf>
    <xf numFmtId="0" fontId="24" fillId="0" borderId="48" xfId="9" applyFont="1" applyBorder="1"/>
    <xf numFmtId="0" fontId="31" fillId="12" borderId="48" xfId="9" applyFont="1" applyFill="1" applyBorder="1"/>
    <xf numFmtId="0" fontId="24" fillId="0" borderId="48" xfId="9" applyFont="1" applyBorder="1" applyAlignment="1">
      <alignment horizontal="left" vertical="center"/>
    </xf>
    <xf numFmtId="0" fontId="3" fillId="0" borderId="48" xfId="9" applyFont="1" applyBorder="1"/>
    <xf numFmtId="164" fontId="3" fillId="0" borderId="48" xfId="9" applyNumberFormat="1" applyFont="1" applyBorder="1"/>
    <xf numFmtId="0" fontId="3" fillId="0" borderId="49" xfId="9" applyFont="1" applyBorder="1"/>
    <xf numFmtId="0" fontId="12" fillId="5" borderId="51" xfId="0" applyFont="1" applyFill="1" applyBorder="1" applyAlignment="1">
      <alignment horizontal="center"/>
    </xf>
    <xf numFmtId="0" fontId="12" fillId="5" borderId="52" xfId="0" applyFont="1" applyFill="1" applyBorder="1" applyAlignment="1">
      <alignment horizontal="center"/>
    </xf>
    <xf numFmtId="0" fontId="0" fillId="0" borderId="54" xfId="0" applyBorder="1"/>
    <xf numFmtId="0" fontId="12" fillId="0" borderId="54" xfId="0" applyFont="1" applyBorder="1" applyAlignment="1">
      <alignment horizontal="center"/>
    </xf>
    <xf numFmtId="0" fontId="1" fillId="0" borderId="54" xfId="0" applyFont="1" applyBorder="1"/>
    <xf numFmtId="0" fontId="15" fillId="7" borderId="57" xfId="5" applyFont="1" applyFill="1" applyBorder="1" applyAlignment="1">
      <alignment wrapText="1"/>
    </xf>
    <xf numFmtId="0" fontId="0" fillId="0" borderId="56" xfId="0" applyBorder="1"/>
    <xf numFmtId="0" fontId="15" fillId="7" borderId="58" xfId="5" applyFont="1" applyFill="1" applyBorder="1" applyAlignment="1">
      <alignment wrapText="1"/>
    </xf>
    <xf numFmtId="0" fontId="26" fillId="0" borderId="0" xfId="0" applyFont="1" applyAlignment="1">
      <alignment horizontal="center" vertical="center" wrapText="1"/>
    </xf>
    <xf numFmtId="0" fontId="1" fillId="0" borderId="0" xfId="0" applyFont="1" applyAlignment="1">
      <alignment horizontal="center" vertical="top"/>
    </xf>
    <xf numFmtId="0" fontId="19" fillId="7" borderId="21" xfId="5" applyFont="1" applyFill="1" applyBorder="1" applyAlignment="1" applyProtection="1">
      <alignment horizontal="center" vertical="top" wrapText="1"/>
      <protection locked="0"/>
    </xf>
    <xf numFmtId="0" fontId="0" fillId="0" borderId="0" xfId="0" applyAlignment="1">
      <alignment horizontal="center" vertical="top"/>
    </xf>
    <xf numFmtId="0" fontId="8" fillId="6" borderId="20" xfId="5" applyFont="1" applyFill="1" applyBorder="1" applyAlignment="1">
      <alignment horizontal="center"/>
    </xf>
    <xf numFmtId="0" fontId="19" fillId="7" borderId="21" xfId="6" applyFont="1" applyFill="1" applyBorder="1" applyAlignment="1" applyProtection="1">
      <alignment horizontal="left" vertical="top" wrapText="1"/>
      <protection locked="0"/>
    </xf>
    <xf numFmtId="0" fontId="7" fillId="0" borderId="21" xfId="3" applyFont="1" applyBorder="1" applyAlignment="1">
      <alignment vertical="top" wrapText="1"/>
    </xf>
    <xf numFmtId="0" fontId="8" fillId="6" borderId="59" xfId="6" applyFont="1" applyFill="1" applyBorder="1" applyAlignment="1">
      <alignment horizontal="center" vertical="center"/>
    </xf>
    <xf numFmtId="0" fontId="19" fillId="7" borderId="21" xfId="6" applyFont="1" applyFill="1" applyBorder="1" applyAlignment="1" applyProtection="1">
      <alignment horizontal="left" vertical="center" wrapText="1"/>
      <protection locked="0"/>
    </xf>
    <xf numFmtId="0" fontId="8" fillId="6" borderId="60" xfId="6" applyFont="1" applyFill="1" applyBorder="1" applyAlignment="1">
      <alignment horizontal="center" vertical="center"/>
    </xf>
    <xf numFmtId="0" fontId="3" fillId="0" borderId="0" xfId="9" applyFont="1"/>
    <xf numFmtId="164" fontId="3" fillId="0" borderId="0" xfId="1" applyNumberFormat="1" applyFont="1" applyProtection="1"/>
    <xf numFmtId="0" fontId="3" fillId="3" borderId="13" xfId="9" applyFont="1" applyFill="1" applyBorder="1"/>
    <xf numFmtId="0" fontId="3" fillId="3" borderId="8" xfId="9" applyFont="1" applyFill="1" applyBorder="1"/>
    <xf numFmtId="164" fontId="3" fillId="3" borderId="8" xfId="1" applyNumberFormat="1" applyFont="1" applyFill="1" applyBorder="1" applyProtection="1"/>
    <xf numFmtId="0" fontId="3" fillId="3" borderId="14" xfId="9" applyFont="1" applyFill="1" applyBorder="1"/>
    <xf numFmtId="0" fontId="24" fillId="3" borderId="0" xfId="9" applyFont="1" applyFill="1" applyAlignment="1">
      <alignment horizontal="left"/>
    </xf>
    <xf numFmtId="164" fontId="25" fillId="3" borderId="0" xfId="1" applyNumberFormat="1" applyFont="1" applyFill="1" applyBorder="1" applyProtection="1"/>
    <xf numFmtId="164" fontId="3" fillId="3" borderId="0" xfId="1" applyNumberFormat="1" applyFont="1" applyFill="1" applyBorder="1" applyProtection="1"/>
    <xf numFmtId="0" fontId="3" fillId="3" borderId="16" xfId="9" applyFont="1" applyFill="1" applyBorder="1"/>
    <xf numFmtId="164" fontId="24" fillId="3" borderId="0" xfId="1" applyNumberFormat="1" applyFont="1" applyFill="1" applyBorder="1" applyAlignment="1" applyProtection="1">
      <alignment horizontal="center"/>
    </xf>
    <xf numFmtId="164" fontId="3" fillId="2" borderId="5" xfId="1" applyNumberFormat="1" applyFont="1" applyFill="1" applyBorder="1" applyAlignment="1" applyProtection="1"/>
    <xf numFmtId="0" fontId="3" fillId="0" borderId="8" xfId="9" applyFont="1" applyBorder="1"/>
    <xf numFmtId="164" fontId="3" fillId="2" borderId="1" xfId="1" applyNumberFormat="1" applyFont="1" applyFill="1" applyBorder="1" applyProtection="1"/>
    <xf numFmtId="0" fontId="3" fillId="2" borderId="0" xfId="9" applyFont="1" applyFill="1" applyAlignment="1">
      <alignment horizontal="right"/>
    </xf>
    <xf numFmtId="164" fontId="3" fillId="2" borderId="0" xfId="1" applyNumberFormat="1" applyFont="1" applyFill="1" applyBorder="1" applyProtection="1"/>
    <xf numFmtId="164" fontId="3" fillId="2" borderId="0" xfId="1" applyNumberFormat="1" applyFont="1" applyFill="1" applyBorder="1" applyAlignment="1" applyProtection="1"/>
    <xf numFmtId="164" fontId="3" fillId="3" borderId="0" xfId="1" applyNumberFormat="1" applyFont="1" applyFill="1" applyBorder="1" applyAlignment="1" applyProtection="1"/>
    <xf numFmtId="166" fontId="24" fillId="12" borderId="3" xfId="1" applyNumberFormat="1" applyFont="1" applyFill="1" applyBorder="1" applyAlignment="1" applyProtection="1">
      <alignment vertical="center"/>
    </xf>
    <xf numFmtId="164" fontId="3" fillId="0" borderId="0" xfId="1" applyNumberFormat="1" applyFont="1" applyBorder="1" applyProtection="1"/>
    <xf numFmtId="166" fontId="24" fillId="0" borderId="3" xfId="1" applyNumberFormat="1" applyFont="1" applyBorder="1" applyAlignment="1" applyProtection="1">
      <alignment vertical="center"/>
    </xf>
    <xf numFmtId="9" fontId="24" fillId="3" borderId="0" xfId="1" quotePrefix="1" applyNumberFormat="1" applyFont="1" applyFill="1" applyBorder="1" applyProtection="1"/>
    <xf numFmtId="10" fontId="24" fillId="3" borderId="3" xfId="1" applyNumberFormat="1" applyFont="1" applyFill="1" applyBorder="1" applyAlignment="1" applyProtection="1">
      <alignment vertical="center"/>
    </xf>
    <xf numFmtId="164" fontId="24" fillId="3" borderId="0" xfId="1" quotePrefix="1" applyNumberFormat="1" applyFont="1" applyFill="1" applyBorder="1" applyAlignment="1" applyProtection="1">
      <alignment horizontal="left"/>
    </xf>
    <xf numFmtId="10" fontId="24" fillId="3" borderId="3" xfId="10" applyNumberFormat="1" applyFont="1" applyFill="1" applyBorder="1" applyAlignment="1" applyProtection="1">
      <alignment vertical="center"/>
    </xf>
    <xf numFmtId="0" fontId="3" fillId="3" borderId="17" xfId="9" applyFont="1" applyFill="1" applyBorder="1"/>
    <xf numFmtId="0" fontId="3" fillId="3" borderId="18" xfId="9" applyFont="1" applyFill="1" applyBorder="1"/>
    <xf numFmtId="0" fontId="1" fillId="0" borderId="0" xfId="9"/>
    <xf numFmtId="0" fontId="19" fillId="7" borderId="46" xfId="5" applyFont="1" applyFill="1" applyBorder="1" applyAlignment="1" applyProtection="1">
      <alignment horizontal="center" vertical="top" wrapText="1"/>
      <protection locked="0"/>
    </xf>
    <xf numFmtId="44" fontId="0" fillId="0" borderId="16" xfId="0" applyNumberFormat="1" applyBorder="1" applyAlignment="1">
      <alignment horizontal="center" vertical="center"/>
    </xf>
    <xf numFmtId="0" fontId="1" fillId="0" borderId="0" xfId="0" applyFont="1" applyAlignment="1">
      <alignment horizontal="center"/>
    </xf>
    <xf numFmtId="0" fontId="36" fillId="11" borderId="72" xfId="4" applyFont="1" applyFill="1" applyBorder="1" applyProtection="1"/>
    <xf numFmtId="0" fontId="9" fillId="11" borderId="72" xfId="4" applyFill="1" applyBorder="1" applyProtection="1"/>
    <xf numFmtId="0" fontId="8" fillId="6" borderId="75" xfId="6" applyFont="1" applyFill="1" applyBorder="1" applyAlignment="1">
      <alignment horizontal="center" vertical="center" wrapText="1"/>
    </xf>
    <xf numFmtId="166" fontId="3" fillId="0" borderId="36" xfId="1" applyNumberFormat="1" applyFont="1" applyFill="1" applyBorder="1" applyAlignment="1" applyProtection="1">
      <alignment horizontal="right"/>
    </xf>
    <xf numFmtId="0" fontId="19" fillId="7" borderId="34" xfId="3" applyFont="1" applyFill="1" applyBorder="1" applyAlignment="1" applyProtection="1">
      <alignment horizontal="center" vertical="center" wrapText="1"/>
      <protection locked="0"/>
    </xf>
    <xf numFmtId="164" fontId="24" fillId="0" borderId="0" xfId="1" applyNumberFormat="1" applyFont="1" applyFill="1" applyBorder="1" applyAlignment="1" applyProtection="1">
      <alignment horizontal="center"/>
    </xf>
    <xf numFmtId="44" fontId="19" fillId="7" borderId="21" xfId="6" applyNumberFormat="1" applyFont="1" applyFill="1" applyBorder="1" applyAlignment="1" applyProtection="1">
      <alignment horizontal="left" vertical="center" wrapText="1"/>
      <protection locked="0"/>
    </xf>
    <xf numFmtId="1" fontId="19" fillId="7" borderId="21" xfId="6" applyNumberFormat="1" applyFont="1" applyFill="1" applyBorder="1" applyAlignment="1" applyProtection="1">
      <alignment horizontal="center" vertical="center" wrapText="1"/>
      <protection locked="0"/>
    </xf>
    <xf numFmtId="0" fontId="24" fillId="0" borderId="48" xfId="9" applyFont="1" applyBorder="1" applyAlignment="1">
      <alignment wrapText="1"/>
    </xf>
    <xf numFmtId="0" fontId="0" fillId="0" borderId="50" xfId="0" applyBorder="1"/>
    <xf numFmtId="0" fontId="0" fillId="0" borderId="53" xfId="0" applyBorder="1"/>
    <xf numFmtId="0" fontId="12" fillId="0" borderId="53" xfId="0" applyFont="1" applyBorder="1" applyAlignment="1">
      <alignment horizontal="center"/>
    </xf>
    <xf numFmtId="0" fontId="2" fillId="0" borderId="53" xfId="0" applyFont="1" applyBorder="1"/>
    <xf numFmtId="0" fontId="1" fillId="0" borderId="53" xfId="0" applyFont="1" applyBorder="1"/>
    <xf numFmtId="0" fontId="0" fillId="0" borderId="55" xfId="0" applyBorder="1"/>
    <xf numFmtId="168" fontId="9" fillId="0" borderId="23" xfId="4" applyNumberFormat="1" applyFill="1" applyBorder="1" applyAlignment="1" applyProtection="1">
      <alignment horizontal="left" wrapText="1"/>
    </xf>
    <xf numFmtId="0" fontId="9" fillId="0" borderId="0" xfId="4" applyFill="1" applyBorder="1" applyAlignment="1" applyProtection="1">
      <alignment wrapText="1"/>
    </xf>
    <xf numFmtId="0" fontId="9" fillId="0" borderId="0" xfId="4" applyProtection="1"/>
    <xf numFmtId="0" fontId="21" fillId="11" borderId="72" xfId="0" applyFont="1" applyFill="1" applyBorder="1"/>
    <xf numFmtId="0" fontId="0" fillId="11" borderId="72" xfId="0" applyFill="1" applyBorder="1"/>
    <xf numFmtId="0" fontId="24" fillId="5" borderId="63" xfId="9" applyFont="1" applyFill="1" applyBorder="1" applyAlignment="1">
      <alignment horizontal="center"/>
    </xf>
    <xf numFmtId="0" fontId="24" fillId="5" borderId="64" xfId="9" applyFont="1" applyFill="1" applyBorder="1" applyAlignment="1">
      <alignment horizontal="center"/>
    </xf>
    <xf numFmtId="0" fontId="24" fillId="0" borderId="65" xfId="9" applyFont="1" applyBorder="1" applyAlignment="1">
      <alignment horizontal="center" vertical="center"/>
    </xf>
    <xf numFmtId="0" fontId="24" fillId="0" borderId="10" xfId="9" applyFont="1" applyBorder="1" applyAlignment="1">
      <alignment horizontal="center" vertical="center"/>
    </xf>
    <xf numFmtId="0" fontId="24" fillId="0" borderId="10" xfId="0" applyFont="1" applyBorder="1" applyAlignment="1">
      <alignment vertical="center" wrapText="1" readingOrder="1"/>
    </xf>
    <xf numFmtId="0" fontId="24" fillId="0" borderId="10" xfId="0" applyFont="1" applyBorder="1" applyAlignment="1">
      <alignment horizontal="center" vertical="center" wrapText="1" readingOrder="1"/>
    </xf>
    <xf numFmtId="0" fontId="24" fillId="0" borderId="16" xfId="9" applyFont="1" applyBorder="1" applyAlignment="1">
      <alignment horizontal="center" vertical="center" wrapText="1" readingOrder="1"/>
    </xf>
    <xf numFmtId="0" fontId="24" fillId="0" borderId="69" xfId="9" applyFont="1" applyBorder="1" applyAlignment="1">
      <alignment horizontal="right"/>
    </xf>
    <xf numFmtId="0" fontId="24" fillId="0" borderId="70" xfId="9" applyFont="1" applyBorder="1" applyAlignment="1">
      <alignment horizontal="right"/>
    </xf>
    <xf numFmtId="0" fontId="3" fillId="0" borderId="70" xfId="9" applyFont="1" applyBorder="1" applyAlignment="1">
      <alignment horizontal="center"/>
    </xf>
    <xf numFmtId="171" fontId="3" fillId="0" borderId="71" xfId="9" applyNumberFormat="1" applyFont="1" applyBorder="1" applyAlignment="1">
      <alignment horizontal="center"/>
    </xf>
    <xf numFmtId="0" fontId="3" fillId="0" borderId="65" xfId="9" applyFont="1" applyBorder="1"/>
    <xf numFmtId="0" fontId="3" fillId="0" borderId="16" xfId="9" applyFont="1" applyBorder="1"/>
    <xf numFmtId="0" fontId="3" fillId="0" borderId="66" xfId="9" applyFont="1" applyBorder="1"/>
    <xf numFmtId="0" fontId="3" fillId="0" borderId="18" xfId="9" applyFont="1" applyBorder="1"/>
    <xf numFmtId="168" fontId="8" fillId="8" borderId="21" xfId="3" applyNumberFormat="1" applyFont="1" applyFill="1" applyBorder="1" applyAlignment="1">
      <alignment horizontal="right" wrapText="1"/>
    </xf>
    <xf numFmtId="7" fontId="19" fillId="7" borderId="27" xfId="3" applyNumberFormat="1" applyFont="1" applyFill="1" applyBorder="1" applyAlignment="1">
      <alignment horizontal="center" vertical="center" wrapText="1"/>
    </xf>
    <xf numFmtId="0" fontId="19" fillId="7" borderId="76" xfId="6" applyFont="1" applyFill="1" applyBorder="1" applyAlignment="1" applyProtection="1">
      <alignment horizontal="left" vertical="center" wrapText="1"/>
      <protection locked="0"/>
    </xf>
    <xf numFmtId="44" fontId="19" fillId="7" borderId="76" xfId="6" applyNumberFormat="1" applyFont="1" applyFill="1" applyBorder="1" applyAlignment="1" applyProtection="1">
      <alignment horizontal="left" vertical="center" wrapText="1"/>
      <protection locked="0"/>
    </xf>
    <xf numFmtId="1" fontId="19" fillId="7" borderId="76" xfId="6" applyNumberFormat="1" applyFont="1" applyFill="1" applyBorder="1" applyAlignment="1" applyProtection="1">
      <alignment horizontal="center" vertical="center" wrapText="1"/>
      <protection locked="0"/>
    </xf>
    <xf numFmtId="0" fontId="8" fillId="6" borderId="59" xfId="6" applyFont="1" applyFill="1" applyBorder="1" applyAlignment="1">
      <alignment horizontal="center" vertical="center" wrapText="1"/>
    </xf>
    <xf numFmtId="4" fontId="3" fillId="4" borderId="0" xfId="1" applyNumberFormat="1" applyFont="1" applyFill="1" applyBorder="1" applyProtection="1"/>
    <xf numFmtId="0" fontId="35" fillId="0" borderId="78" xfId="9" applyFont="1" applyBorder="1" applyAlignment="1">
      <alignment horizontal="center" vertical="center" wrapText="1"/>
    </xf>
    <xf numFmtId="0" fontId="0" fillId="0" borderId="79" xfId="0" applyBorder="1"/>
    <xf numFmtId="0" fontId="9" fillId="0" borderId="0" xfId="4" applyProtection="1">
      <protection locked="0"/>
    </xf>
    <xf numFmtId="0" fontId="28" fillId="0" borderId="76" xfId="6" applyFont="1" applyBorder="1" applyAlignment="1">
      <alignment horizontal="center" vertical="center" wrapText="1"/>
    </xf>
    <xf numFmtId="0" fontId="7" fillId="0" borderId="76" xfId="7" applyFont="1" applyBorder="1" applyAlignment="1">
      <alignment vertical="center" wrapText="1"/>
    </xf>
    <xf numFmtId="0" fontId="7" fillId="0" borderId="76" xfId="7" applyFont="1" applyBorder="1" applyAlignment="1">
      <alignment horizontal="left" vertical="center" wrapText="1"/>
    </xf>
    <xf numFmtId="0" fontId="40" fillId="7" borderId="67" xfId="9" applyFont="1" applyFill="1" applyBorder="1" applyProtection="1">
      <protection locked="0"/>
    </xf>
    <xf numFmtId="0" fontId="40" fillId="7" borderId="3" xfId="9" applyFont="1" applyFill="1" applyBorder="1" applyProtection="1">
      <protection locked="0"/>
    </xf>
    <xf numFmtId="166" fontId="40" fillId="7" borderId="3" xfId="9" applyNumberFormat="1" applyFont="1" applyFill="1" applyBorder="1" applyProtection="1">
      <protection locked="0"/>
    </xf>
    <xf numFmtId="0" fontId="40" fillId="7" borderId="3" xfId="9" applyFont="1" applyFill="1" applyBorder="1" applyAlignment="1" applyProtection="1">
      <alignment horizontal="center"/>
      <protection locked="0"/>
    </xf>
    <xf numFmtId="166" fontId="32" fillId="12" borderId="70" xfId="9" applyNumberFormat="1" applyFont="1" applyFill="1" applyBorder="1"/>
    <xf numFmtId="0" fontId="1" fillId="0" borderId="0" xfId="0" applyFont="1" applyAlignment="1">
      <alignment horizontal="left" vertical="top" wrapText="1"/>
    </xf>
    <xf numFmtId="0" fontId="26" fillId="0" borderId="0" xfId="0" applyFont="1" applyAlignment="1">
      <alignment vertical="center"/>
    </xf>
    <xf numFmtId="0" fontId="26" fillId="0" borderId="54" xfId="0" applyFont="1" applyBorder="1"/>
    <xf numFmtId="0" fontId="26" fillId="0" borderId="53" xfId="0" applyFont="1" applyBorder="1"/>
    <xf numFmtId="0" fontId="1" fillId="0" borderId="0" xfId="0" applyFont="1" applyAlignment="1" applyProtection="1">
      <alignment wrapText="1"/>
      <protection locked="0"/>
    </xf>
    <xf numFmtId="0" fontId="19" fillId="7" borderId="21" xfId="5" applyFont="1" applyFill="1" applyBorder="1" applyAlignment="1" applyProtection="1">
      <alignment horizontal="left" vertical="center" wrapText="1"/>
      <protection locked="0"/>
    </xf>
    <xf numFmtId="0" fontId="20" fillId="7" borderId="21" xfId="5" applyFont="1" applyFill="1" applyBorder="1" applyAlignment="1" applyProtection="1">
      <alignment horizontal="left" vertical="center" wrapText="1"/>
      <protection locked="0"/>
    </xf>
    <xf numFmtId="0" fontId="19" fillId="7" borderId="46" xfId="5" applyFont="1" applyFill="1" applyBorder="1" applyAlignment="1" applyProtection="1">
      <alignment horizontal="left" vertical="center" wrapText="1"/>
      <protection locked="0"/>
    </xf>
    <xf numFmtId="0" fontId="19" fillId="7" borderId="21" xfId="3" applyFont="1" applyFill="1" applyBorder="1" applyAlignment="1" applyProtection="1">
      <alignment horizontal="left" vertical="center" wrapText="1"/>
      <protection locked="0"/>
    </xf>
    <xf numFmtId="0" fontId="36" fillId="11" borderId="72" xfId="4" applyFont="1" applyFill="1" applyBorder="1" applyAlignment="1" applyProtection="1">
      <alignment horizontal="center"/>
    </xf>
    <xf numFmtId="0" fontId="7" fillId="6" borderId="81" xfId="12" applyFont="1" applyFill="1" applyBorder="1" applyAlignment="1">
      <alignment horizontal="center"/>
    </xf>
    <xf numFmtId="0" fontId="12" fillId="7" borderId="0" xfId="0" applyFont="1" applyFill="1" applyAlignment="1">
      <alignment horizontal="center"/>
    </xf>
    <xf numFmtId="0" fontId="7" fillId="6" borderId="82" xfId="12" applyFont="1" applyFill="1" applyBorder="1" applyAlignment="1">
      <alignment horizontal="center"/>
    </xf>
    <xf numFmtId="171" fontId="7" fillId="6" borderId="82" xfId="12" applyNumberFormat="1" applyFont="1" applyFill="1" applyBorder="1" applyAlignment="1">
      <alignment horizontal="center"/>
    </xf>
    <xf numFmtId="0" fontId="7" fillId="0" borderId="0" xfId="12" applyFont="1" applyAlignment="1">
      <alignment horizontal="center"/>
    </xf>
    <xf numFmtId="171" fontId="7" fillId="0" borderId="0" xfId="12" applyNumberFormat="1" applyFont="1" applyAlignment="1">
      <alignment horizontal="center"/>
    </xf>
    <xf numFmtId="0" fontId="1" fillId="7" borderId="0" xfId="0" applyFont="1" applyFill="1"/>
    <xf numFmtId="0" fontId="15" fillId="0" borderId="76" xfId="12" applyFont="1" applyBorder="1" applyAlignment="1">
      <alignment horizontal="right" wrapText="1"/>
    </xf>
    <xf numFmtId="0" fontId="15" fillId="0" borderId="76" xfId="12" applyFont="1" applyBorder="1" applyAlignment="1">
      <alignment wrapText="1"/>
    </xf>
    <xf numFmtId="171" fontId="0" fillId="0" borderId="0" xfId="0" applyNumberFormat="1"/>
    <xf numFmtId="0" fontId="1" fillId="0" borderId="76" xfId="0" applyFont="1" applyBorder="1"/>
    <xf numFmtId="171" fontId="1" fillId="0" borderId="0" xfId="0" applyNumberFormat="1" applyFont="1"/>
    <xf numFmtId="0" fontId="26" fillId="0" borderId="0" xfId="0" applyFont="1" applyAlignment="1">
      <alignment horizontal="center"/>
    </xf>
    <xf numFmtId="171" fontId="26" fillId="0" borderId="0" xfId="0" applyNumberFormat="1" applyFont="1"/>
    <xf numFmtId="0" fontId="15" fillId="0" borderId="83" xfId="12" applyFont="1" applyBorder="1" applyAlignment="1">
      <alignment horizontal="right" wrapText="1"/>
    </xf>
    <xf numFmtId="0" fontId="15" fillId="0" borderId="83" xfId="12" applyFont="1" applyBorder="1" applyAlignment="1">
      <alignment wrapText="1"/>
    </xf>
    <xf numFmtId="0" fontId="15" fillId="0" borderId="0" xfId="12" applyFont="1" applyAlignment="1">
      <alignment wrapText="1"/>
    </xf>
    <xf numFmtId="0" fontId="7" fillId="0" borderId="76" xfId="12" applyFont="1" applyBorder="1" applyAlignment="1">
      <alignment wrapText="1"/>
    </xf>
    <xf numFmtId="0" fontId="0" fillId="0" borderId="0" xfId="0" applyProtection="1">
      <protection locked="0"/>
    </xf>
    <xf numFmtId="0" fontId="1" fillId="0" borderId="23" xfId="0" applyFont="1" applyBorder="1" applyAlignment="1">
      <alignment vertical="top" wrapText="1"/>
    </xf>
    <xf numFmtId="44" fontId="19" fillId="7" borderId="84" xfId="6" applyNumberFormat="1" applyFont="1" applyFill="1" applyBorder="1" applyAlignment="1" applyProtection="1">
      <alignment horizontal="left" vertical="center" wrapText="1"/>
      <protection locked="0"/>
    </xf>
    <xf numFmtId="4" fontId="3" fillId="4" borderId="85" xfId="1" applyNumberFormat="1" applyFont="1" applyFill="1" applyBorder="1" applyProtection="1"/>
    <xf numFmtId="0" fontId="19" fillId="7" borderId="76" xfId="6" applyFont="1" applyFill="1" applyBorder="1" applyAlignment="1" applyProtection="1">
      <alignment horizontal="left" vertical="top" wrapText="1"/>
      <protection locked="0"/>
    </xf>
    <xf numFmtId="0" fontId="8" fillId="6" borderId="86" xfId="6" applyFont="1" applyFill="1" applyBorder="1" applyAlignment="1">
      <alignment horizontal="center" wrapText="1"/>
    </xf>
    <xf numFmtId="0" fontId="1" fillId="0" borderId="87" xfId="0" applyFont="1" applyBorder="1"/>
    <xf numFmtId="0" fontId="0" fillId="0" borderId="87" xfId="0" applyBorder="1" applyAlignment="1">
      <alignment horizontal="center"/>
    </xf>
    <xf numFmtId="0" fontId="0" fillId="0" borderId="87" xfId="0" applyBorder="1"/>
    <xf numFmtId="0" fontId="19" fillId="7" borderId="76" xfId="3" applyFont="1" applyFill="1" applyBorder="1" applyAlignment="1" applyProtection="1">
      <alignment horizontal="left" vertical="top" wrapText="1"/>
      <protection locked="0"/>
    </xf>
    <xf numFmtId="0" fontId="1" fillId="0" borderId="0" xfId="9" applyAlignment="1">
      <alignment vertical="center" wrapText="1"/>
    </xf>
    <xf numFmtId="170" fontId="19" fillId="7" borderId="76" xfId="6" applyNumberFormat="1" applyFont="1" applyFill="1" applyBorder="1" applyAlignment="1" applyProtection="1">
      <alignment horizontal="center" vertical="center" wrapText="1"/>
      <protection locked="0"/>
    </xf>
    <xf numFmtId="0" fontId="1" fillId="3" borderId="0" xfId="9" applyFill="1"/>
    <xf numFmtId="0" fontId="7" fillId="3" borderId="76" xfId="6" applyFont="1" applyFill="1" applyBorder="1" applyAlignment="1">
      <alignment wrapText="1"/>
    </xf>
    <xf numFmtId="0" fontId="7" fillId="3" borderId="76" xfId="6" applyFont="1" applyFill="1" applyBorder="1" applyAlignment="1">
      <alignment horizontal="right" wrapText="1"/>
    </xf>
    <xf numFmtId="0" fontId="7" fillId="3" borderId="76" xfId="6" applyFont="1" applyFill="1" applyBorder="1" applyAlignment="1">
      <alignment horizontal="right" vertical="center" wrapText="1"/>
    </xf>
    <xf numFmtId="0" fontId="8" fillId="6" borderId="81" xfId="7" applyFont="1" applyFill="1" applyBorder="1" applyAlignment="1">
      <alignment horizontal="center"/>
    </xf>
    <xf numFmtId="0" fontId="8" fillId="6" borderId="81" xfId="7" applyFont="1" applyFill="1" applyBorder="1" applyAlignment="1">
      <alignment horizontal="center" vertical="center"/>
    </xf>
    <xf numFmtId="0" fontId="9" fillId="0" borderId="76" xfId="4" applyBorder="1" applyAlignment="1">
      <alignment horizontal="center" vertical="center" wrapText="1"/>
    </xf>
    <xf numFmtId="0" fontId="36" fillId="0" borderId="76" xfId="4" applyFont="1" applyBorder="1" applyAlignment="1">
      <alignment horizontal="center" vertical="center" wrapText="1"/>
    </xf>
    <xf numFmtId="0" fontId="1" fillId="0" borderId="0" xfId="9" applyAlignment="1">
      <alignment vertical="center"/>
    </xf>
    <xf numFmtId="0" fontId="15" fillId="0" borderId="76" xfId="6" applyFont="1" applyBorder="1" applyAlignment="1">
      <alignment horizontal="center" vertical="center" wrapText="1"/>
    </xf>
    <xf numFmtId="0" fontId="13" fillId="0" borderId="76" xfId="6" applyFont="1" applyBorder="1" applyAlignment="1">
      <alignment wrapText="1"/>
    </xf>
    <xf numFmtId="0" fontId="7" fillId="0" borderId="76" xfId="6" applyFont="1" applyBorder="1" applyAlignment="1">
      <alignment horizontal="right" wrapText="1"/>
    </xf>
    <xf numFmtId="0" fontId="7" fillId="0" borderId="76" xfId="6" applyFont="1" applyBorder="1" applyAlignment="1">
      <alignment horizontal="right" vertical="center" wrapText="1"/>
    </xf>
    <xf numFmtId="0" fontId="7" fillId="0" borderId="76" xfId="6" applyFont="1" applyBorder="1" applyAlignment="1">
      <alignment wrapText="1"/>
    </xf>
    <xf numFmtId="0" fontId="1" fillId="0" borderId="0" xfId="9" applyAlignment="1">
      <alignment horizontal="left" vertical="center" wrapText="1"/>
    </xf>
    <xf numFmtId="0" fontId="7" fillId="6" borderId="81" xfId="2" applyFont="1" applyFill="1" applyBorder="1" applyAlignment="1">
      <alignment horizontal="center"/>
    </xf>
    <xf numFmtId="0" fontId="8" fillId="6" borderId="32" xfId="2" applyFont="1" applyFill="1" applyBorder="1" applyAlignment="1">
      <alignment horizontal="center"/>
    </xf>
    <xf numFmtId="0" fontId="8" fillId="6" borderId="32" xfId="3" applyFont="1" applyFill="1" applyBorder="1" applyAlignment="1">
      <alignment horizontal="center"/>
    </xf>
    <xf numFmtId="0" fontId="1" fillId="0" borderId="0" xfId="9" applyAlignment="1">
      <alignment horizontal="center" vertical="center"/>
    </xf>
    <xf numFmtId="0" fontId="7" fillId="0" borderId="76" xfId="3" applyFont="1" applyBorder="1" applyAlignment="1">
      <alignment wrapText="1"/>
    </xf>
    <xf numFmtId="0" fontId="7" fillId="0" borderId="90" xfId="3" applyFont="1" applyBorder="1" applyAlignment="1">
      <alignment wrapText="1"/>
    </xf>
    <xf numFmtId="0" fontId="7" fillId="0" borderId="76" xfId="7" applyFont="1" applyBorder="1" applyAlignment="1">
      <alignment horizontal="center" vertical="center" wrapText="1"/>
    </xf>
    <xf numFmtId="0" fontId="1" fillId="0" borderId="92" xfId="9" applyBorder="1" applyAlignment="1">
      <alignment horizontal="center" vertical="center"/>
    </xf>
    <xf numFmtId="0" fontId="19" fillId="7" borderId="93" xfId="6" applyFont="1" applyFill="1" applyBorder="1" applyAlignment="1" applyProtection="1">
      <alignment horizontal="left" vertical="top" wrapText="1"/>
      <protection locked="0"/>
    </xf>
    <xf numFmtId="0" fontId="7" fillId="3" borderId="94" xfId="6" applyFont="1" applyFill="1" applyBorder="1" applyAlignment="1">
      <alignment vertical="center" wrapText="1"/>
    </xf>
    <xf numFmtId="0" fontId="7" fillId="3" borderId="94" xfId="6" applyFont="1" applyFill="1" applyBorder="1" applyAlignment="1">
      <alignment wrapText="1"/>
    </xf>
    <xf numFmtId="0" fontId="1" fillId="0" borderId="95" xfId="9" applyBorder="1"/>
    <xf numFmtId="0" fontId="7" fillId="3" borderId="92" xfId="6" applyFont="1" applyFill="1" applyBorder="1" applyAlignment="1">
      <alignment wrapText="1"/>
    </xf>
    <xf numFmtId="0" fontId="1" fillId="0" borderId="92" xfId="9" applyBorder="1"/>
    <xf numFmtId="0" fontId="1" fillId="0" borderId="96" xfId="9" applyBorder="1"/>
    <xf numFmtId="0" fontId="36" fillId="0" borderId="97" xfId="4" applyFont="1" applyBorder="1" applyAlignment="1">
      <alignment horizontal="center" vertical="center" wrapText="1"/>
    </xf>
    <xf numFmtId="0" fontId="7" fillId="0" borderId="97" xfId="7" applyFont="1" applyBorder="1" applyAlignment="1">
      <alignment horizontal="center" vertical="center" wrapText="1"/>
    </xf>
    <xf numFmtId="0" fontId="7" fillId="6" borderId="99" xfId="2" applyFont="1" applyFill="1" applyBorder="1" applyAlignment="1">
      <alignment horizontal="center"/>
    </xf>
    <xf numFmtId="0" fontId="8" fillId="6" borderId="100" xfId="6" applyFont="1" applyFill="1" applyBorder="1" applyAlignment="1">
      <alignment horizontal="center"/>
    </xf>
    <xf numFmtId="0" fontId="28" fillId="6" borderId="100" xfId="7" applyFont="1" applyFill="1" applyBorder="1" applyAlignment="1">
      <alignment horizontal="center" vertical="center"/>
    </xf>
    <xf numFmtId="0" fontId="8" fillId="6" borderId="100" xfId="6" applyFont="1" applyFill="1" applyBorder="1" applyAlignment="1">
      <alignment horizontal="center" vertical="center"/>
    </xf>
    <xf numFmtId="0" fontId="8" fillId="6" borderId="101" xfId="6" applyFont="1" applyFill="1" applyBorder="1" applyAlignment="1">
      <alignment horizontal="center"/>
    </xf>
    <xf numFmtId="0" fontId="1" fillId="0" borderId="91" xfId="9" applyBorder="1" applyAlignment="1">
      <alignment horizontal="center" vertical="center" wrapText="1"/>
    </xf>
    <xf numFmtId="0" fontId="1" fillId="0" borderId="91" xfId="9" applyBorder="1" applyAlignment="1">
      <alignment vertical="center" wrapText="1"/>
    </xf>
    <xf numFmtId="171" fontId="40" fillId="7" borderId="68" xfId="9" applyNumberFormat="1" applyFont="1" applyFill="1" applyBorder="1" applyAlignment="1" applyProtection="1">
      <alignment horizontal="left" vertical="top" wrapText="1"/>
      <protection locked="0"/>
    </xf>
    <xf numFmtId="0" fontId="31" fillId="0" borderId="48" xfId="9" applyFont="1" applyBorder="1"/>
    <xf numFmtId="171" fontId="19" fillId="7" borderId="25" xfId="3" applyNumberFormat="1" applyFont="1" applyFill="1" applyBorder="1" applyAlignment="1" applyProtection="1">
      <alignment horizontal="center" vertical="center" wrapText="1"/>
      <protection locked="0"/>
    </xf>
    <xf numFmtId="0" fontId="12" fillId="0" borderId="0" xfId="0" applyFont="1" applyAlignment="1">
      <alignment horizontal="left"/>
    </xf>
    <xf numFmtId="0" fontId="0" fillId="0" borderId="0" xfId="0"/>
    <xf numFmtId="0" fontId="8" fillId="6" borderId="82" xfId="6" applyFont="1" applyFill="1" applyBorder="1" applyAlignment="1">
      <alignment horizontal="center"/>
    </xf>
    <xf numFmtId="0" fontId="8" fillId="6" borderId="95" xfId="6" applyFont="1" applyFill="1" applyBorder="1" applyAlignment="1">
      <alignment horizontal="center"/>
    </xf>
    <xf numFmtId="0" fontId="1" fillId="0" borderId="98" xfId="9" applyBorder="1" applyAlignment="1">
      <alignment horizontal="left" vertical="center" wrapText="1"/>
    </xf>
    <xf numFmtId="0" fontId="1" fillId="0" borderId="90" xfId="9" applyBorder="1" applyAlignment="1">
      <alignment horizontal="left" vertical="center" wrapText="1"/>
    </xf>
    <xf numFmtId="0" fontId="7" fillId="0" borderId="102" xfId="7" applyFont="1" applyBorder="1" applyAlignment="1">
      <alignment horizontal="left" vertical="center" wrapText="1"/>
    </xf>
    <xf numFmtId="0" fontId="7" fillId="0" borderId="103" xfId="7" applyFont="1" applyBorder="1" applyAlignment="1">
      <alignment horizontal="left" vertical="center" wrapText="1"/>
    </xf>
    <xf numFmtId="0" fontId="12" fillId="11" borderId="80" xfId="0" applyFont="1" applyFill="1" applyBorder="1" applyAlignment="1">
      <alignment horizontal="center" vertical="center"/>
    </xf>
    <xf numFmtId="0" fontId="12" fillId="11" borderId="73" xfId="0" applyFont="1" applyFill="1" applyBorder="1" applyAlignment="1">
      <alignment horizontal="center" vertical="center"/>
    </xf>
    <xf numFmtId="0" fontId="12" fillId="11" borderId="74" xfId="0" applyFont="1" applyFill="1" applyBorder="1" applyAlignment="1">
      <alignment horizontal="center" vertical="center"/>
    </xf>
    <xf numFmtId="0" fontId="24" fillId="5" borderId="63" xfId="9" applyFont="1" applyFill="1" applyBorder="1" applyAlignment="1">
      <alignment horizontal="center"/>
    </xf>
    <xf numFmtId="0" fontId="24" fillId="5" borderId="8" xfId="9" applyFont="1" applyFill="1" applyBorder="1" applyAlignment="1">
      <alignment horizontal="center"/>
    </xf>
    <xf numFmtId="0" fontId="24" fillId="5" borderId="64" xfId="9" applyFont="1" applyFill="1" applyBorder="1" applyAlignment="1">
      <alignment horizontal="center"/>
    </xf>
    <xf numFmtId="10" fontId="24" fillId="0" borderId="4" xfId="10" applyNumberFormat="1" applyFont="1" applyBorder="1" applyAlignment="1" applyProtection="1">
      <alignment horizontal="center" vertical="center"/>
    </xf>
    <xf numFmtId="10" fontId="24" fillId="0" borderId="9" xfId="10" applyNumberFormat="1" applyFont="1" applyBorder="1" applyAlignment="1" applyProtection="1">
      <alignment horizontal="center" vertical="center"/>
    </xf>
    <xf numFmtId="10" fontId="24" fillId="3" borderId="4" xfId="10" applyNumberFormat="1" applyFont="1" applyFill="1" applyBorder="1" applyAlignment="1" applyProtection="1">
      <alignment horizontal="center" vertical="center"/>
    </xf>
    <xf numFmtId="10" fontId="24" fillId="3" borderId="9" xfId="10" applyNumberFormat="1" applyFont="1" applyFill="1" applyBorder="1" applyAlignment="1" applyProtection="1">
      <alignment horizontal="center" vertical="center"/>
    </xf>
    <xf numFmtId="14" fontId="19" fillId="7" borderId="34" xfId="3" applyNumberFormat="1" applyFont="1" applyFill="1"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24" fillId="5" borderId="3" xfId="9" applyFont="1" applyFill="1" applyBorder="1" applyAlignment="1">
      <alignment horizontal="right" vertical="center"/>
    </xf>
    <xf numFmtId="0" fontId="38" fillId="3" borderId="3" xfId="9" applyFont="1" applyFill="1" applyBorder="1" applyAlignment="1">
      <alignment horizontal="right" vertical="center" wrapText="1"/>
    </xf>
    <xf numFmtId="164" fontId="24" fillId="5" borderId="3" xfId="1" applyNumberFormat="1" applyFont="1" applyFill="1" applyBorder="1" applyAlignment="1" applyProtection="1">
      <alignment horizontal="center" vertical="center" wrapText="1"/>
    </xf>
    <xf numFmtId="164" fontId="24" fillId="3" borderId="3" xfId="1" applyNumberFormat="1" applyFont="1" applyFill="1" applyBorder="1" applyAlignment="1" applyProtection="1">
      <alignment horizontal="center" vertical="center" wrapText="1"/>
    </xf>
    <xf numFmtId="164" fontId="3" fillId="5" borderId="3" xfId="1" applyNumberFormat="1" applyFont="1" applyFill="1" applyBorder="1" applyAlignment="1" applyProtection="1">
      <alignment horizontal="center" vertical="center"/>
    </xf>
    <xf numFmtId="164" fontId="3" fillId="3" borderId="3" xfId="1" applyNumberFormat="1" applyFont="1" applyFill="1" applyBorder="1" applyAlignment="1" applyProtection="1">
      <alignment horizontal="center" vertical="center"/>
    </xf>
    <xf numFmtId="166" fontId="3" fillId="0" borderId="35" xfId="1" applyNumberFormat="1" applyFont="1" applyFill="1" applyBorder="1" applyAlignment="1" applyProtection="1">
      <alignment horizontal="center"/>
    </xf>
    <xf numFmtId="166" fontId="3" fillId="0" borderId="37" xfId="1" applyNumberFormat="1" applyFont="1" applyFill="1" applyBorder="1" applyAlignment="1" applyProtection="1">
      <alignment horizontal="center"/>
    </xf>
    <xf numFmtId="166" fontId="3" fillId="0" borderId="36" xfId="1" applyNumberFormat="1" applyFont="1" applyFill="1" applyBorder="1" applyAlignment="1" applyProtection="1">
      <alignment horizontal="right"/>
    </xf>
    <xf numFmtId="166" fontId="3" fillId="0" borderId="3" xfId="1" applyNumberFormat="1" applyFont="1" applyFill="1" applyBorder="1" applyAlignment="1" applyProtection="1">
      <alignment horizontal="center"/>
    </xf>
    <xf numFmtId="166" fontId="3" fillId="0" borderId="3" xfId="11" applyNumberFormat="1" applyFont="1" applyFill="1" applyBorder="1" applyAlignment="1" applyProtection="1">
      <alignment horizontal="right"/>
    </xf>
    <xf numFmtId="166" fontId="3" fillId="0" borderId="38" xfId="11" applyNumberFormat="1" applyFont="1" applyFill="1" applyBorder="1" applyAlignment="1" applyProtection="1">
      <alignment horizontal="right"/>
    </xf>
    <xf numFmtId="4" fontId="3" fillId="4" borderId="11" xfId="1" applyNumberFormat="1" applyFont="1" applyFill="1" applyBorder="1" applyAlignment="1" applyProtection="1">
      <alignment horizontal="center"/>
    </xf>
    <xf numFmtId="164" fontId="3" fillId="4" borderId="11" xfId="1" applyNumberFormat="1" applyFont="1" applyFill="1" applyBorder="1" applyAlignment="1" applyProtection="1">
      <alignment horizontal="center"/>
    </xf>
    <xf numFmtId="0" fontId="19" fillId="7" borderId="34" xfId="3" applyFont="1" applyFill="1" applyBorder="1" applyAlignment="1" applyProtection="1">
      <alignment horizontal="left" vertical="center" wrapText="1"/>
      <protection locked="0"/>
    </xf>
    <xf numFmtId="0" fontId="19" fillId="7" borderId="40" xfId="3" applyFont="1" applyFill="1" applyBorder="1" applyAlignment="1" applyProtection="1">
      <alignment horizontal="left" vertical="center" wrapText="1"/>
      <protection locked="0"/>
    </xf>
    <xf numFmtId="0" fontId="19" fillId="7" borderId="41" xfId="3" applyFont="1" applyFill="1" applyBorder="1" applyAlignment="1" applyProtection="1">
      <alignment horizontal="left" vertical="center" wrapText="1"/>
      <protection locked="0"/>
    </xf>
    <xf numFmtId="4" fontId="19" fillId="7" borderId="44" xfId="3" applyNumberFormat="1" applyFont="1" applyFill="1" applyBorder="1" applyAlignment="1" applyProtection="1">
      <alignment horizontal="center" vertical="center" wrapText="1"/>
      <protection locked="0"/>
    </xf>
    <xf numFmtId="4" fontId="19" fillId="7" borderId="45" xfId="3" applyNumberFormat="1" applyFont="1" applyFill="1" applyBorder="1" applyAlignment="1" applyProtection="1">
      <alignment horizontal="center" vertical="center" wrapText="1"/>
      <protection locked="0"/>
    </xf>
    <xf numFmtId="4" fontId="19" fillId="7" borderId="44" xfId="3" applyNumberFormat="1" applyFont="1" applyFill="1" applyBorder="1" applyAlignment="1" applyProtection="1">
      <alignment horizontal="center" vertical="center"/>
      <protection locked="0"/>
    </xf>
    <xf numFmtId="4" fontId="0" fillId="0" borderId="45" xfId="0" applyNumberFormat="1" applyBorder="1" applyAlignment="1" applyProtection="1">
      <alignment horizontal="center" vertical="center"/>
      <protection locked="0"/>
    </xf>
    <xf numFmtId="0" fontId="3" fillId="0" borderId="37" xfId="9" applyFont="1" applyBorder="1" applyAlignment="1">
      <alignment horizontal="right"/>
    </xf>
    <xf numFmtId="0" fontId="3" fillId="0" borderId="36" xfId="9" applyFont="1" applyBorder="1" applyAlignment="1">
      <alignment horizontal="right"/>
    </xf>
    <xf numFmtId="166" fontId="3" fillId="0" borderId="6" xfId="1" applyNumberFormat="1" applyFont="1" applyFill="1" applyBorder="1" applyAlignment="1" applyProtection="1">
      <alignment horizontal="center"/>
    </xf>
    <xf numFmtId="166" fontId="32" fillId="12" borderId="35" xfId="1" applyNumberFormat="1" applyFont="1" applyFill="1" applyBorder="1" applyAlignment="1" applyProtection="1">
      <alignment horizontal="center"/>
    </xf>
    <xf numFmtId="166" fontId="32" fillId="12" borderId="6" xfId="1" applyNumberFormat="1" applyFont="1" applyFill="1" applyBorder="1" applyAlignment="1" applyProtection="1">
      <alignment horizontal="center"/>
    </xf>
    <xf numFmtId="4" fontId="19" fillId="7" borderId="42" xfId="3" applyNumberFormat="1" applyFont="1" applyFill="1" applyBorder="1" applyAlignment="1" applyProtection="1">
      <alignment horizontal="center" vertical="center"/>
      <protection locked="0"/>
    </xf>
    <xf numFmtId="4" fontId="19" fillId="7" borderId="43" xfId="3" applyNumberFormat="1" applyFont="1" applyFill="1" applyBorder="1" applyAlignment="1" applyProtection="1">
      <alignment horizontal="center" vertical="center"/>
      <protection locked="0"/>
    </xf>
    <xf numFmtId="4" fontId="0" fillId="0" borderId="43" xfId="0" applyNumberFormat="1" applyBorder="1" applyAlignment="1" applyProtection="1">
      <alignment horizontal="center" vertical="center"/>
      <protection locked="0"/>
    </xf>
    <xf numFmtId="164" fontId="24" fillId="0" borderId="0" xfId="1" applyNumberFormat="1" applyFont="1" applyBorder="1" applyAlignment="1" applyProtection="1">
      <alignment horizontal="center" wrapText="1"/>
    </xf>
    <xf numFmtId="164" fontId="24" fillId="0" borderId="0" xfId="1" applyNumberFormat="1" applyFont="1" applyFill="1" applyBorder="1" applyAlignment="1" applyProtection="1">
      <alignment horizontal="center"/>
    </xf>
    <xf numFmtId="164" fontId="3" fillId="4" borderId="5" xfId="1" applyNumberFormat="1" applyFont="1" applyFill="1" applyBorder="1" applyAlignment="1" applyProtection="1">
      <alignment horizontal="center"/>
    </xf>
    <xf numFmtId="164" fontId="24" fillId="0" borderId="0" xfId="1" applyNumberFormat="1" applyFont="1" applyFill="1" applyBorder="1" applyAlignment="1" applyProtection="1">
      <alignment horizontal="center" wrapText="1"/>
    </xf>
    <xf numFmtId="166" fontId="3" fillId="0" borderId="4" xfId="11" applyNumberFormat="1" applyFont="1" applyFill="1" applyBorder="1" applyAlignment="1" applyProtection="1">
      <alignment horizontal="right"/>
    </xf>
    <xf numFmtId="166" fontId="3" fillId="0" borderId="9" xfId="11" applyNumberFormat="1" applyFont="1" applyFill="1" applyBorder="1" applyAlignment="1" applyProtection="1">
      <alignment horizontal="right"/>
    </xf>
    <xf numFmtId="0" fontId="24" fillId="0" borderId="8" xfId="9" applyFont="1" applyBorder="1" applyAlignment="1">
      <alignment horizontal="left"/>
    </xf>
    <xf numFmtId="0" fontId="24" fillId="0" borderId="0" xfId="9" applyFont="1" applyAlignment="1">
      <alignment horizontal="left"/>
    </xf>
    <xf numFmtId="0" fontId="24" fillId="0" borderId="12" xfId="9" applyFont="1" applyBorder="1" applyAlignment="1">
      <alignment horizontal="left"/>
    </xf>
    <xf numFmtId="0" fontId="24" fillId="0" borderId="78" xfId="9" applyFont="1" applyBorder="1" applyAlignment="1">
      <alignment horizontal="center" vertical="center" wrapText="1"/>
    </xf>
    <xf numFmtId="0" fontId="24" fillId="0" borderId="62" xfId="9" applyFont="1" applyBorder="1" applyAlignment="1">
      <alignment horizontal="center" vertical="center" wrapText="1"/>
    </xf>
    <xf numFmtId="0" fontId="24" fillId="0" borderId="61" xfId="9" applyFont="1" applyBorder="1" applyAlignment="1">
      <alignment horizontal="center" vertical="center" wrapText="1"/>
    </xf>
    <xf numFmtId="0" fontId="0" fillId="0" borderId="88"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0" borderId="89" xfId="0" applyBorder="1" applyAlignment="1">
      <alignment horizontal="center"/>
    </xf>
    <xf numFmtId="0" fontId="0" fillId="0" borderId="1" xfId="0" applyBorder="1" applyAlignment="1">
      <alignment horizontal="center"/>
    </xf>
    <xf numFmtId="0" fontId="0" fillId="0" borderId="18" xfId="0" applyBorder="1" applyAlignment="1">
      <alignment horizontal="center"/>
    </xf>
    <xf numFmtId="0" fontId="12" fillId="0" borderId="63" xfId="0" applyFont="1" applyBorder="1" applyAlignment="1">
      <alignment horizontal="center" vertical="center"/>
    </xf>
    <xf numFmtId="0" fontId="12" fillId="0" borderId="8" xfId="0" applyFont="1" applyBorder="1" applyAlignment="1">
      <alignment horizontal="center" vertical="center"/>
    </xf>
    <xf numFmtId="0" fontId="12" fillId="0" borderId="66" xfId="0" applyFont="1" applyBorder="1" applyAlignment="1">
      <alignment horizontal="center" vertical="center"/>
    </xf>
    <xf numFmtId="0" fontId="12" fillId="0" borderId="1" xfId="0" applyFont="1" applyBorder="1" applyAlignment="1">
      <alignment horizontal="center" vertical="center"/>
    </xf>
    <xf numFmtId="44" fontId="33" fillId="0" borderId="78" xfId="0" applyNumberFormat="1" applyFont="1" applyBorder="1" applyAlignment="1">
      <alignment horizontal="center" vertical="center"/>
    </xf>
    <xf numFmtId="44" fontId="33" fillId="0" borderId="61" xfId="0" applyNumberFormat="1" applyFont="1" applyBorder="1" applyAlignment="1">
      <alignment horizontal="center" vertical="center"/>
    </xf>
    <xf numFmtId="0" fontId="35" fillId="0" borderId="77" xfId="9" applyFont="1" applyBorder="1" applyAlignment="1">
      <alignment horizontal="center" vertical="center" wrapText="1"/>
    </xf>
    <xf numFmtId="0" fontId="35" fillId="0" borderId="16" xfId="9" applyFont="1" applyBorder="1" applyAlignment="1">
      <alignment horizontal="center" vertical="center" wrapText="1"/>
    </xf>
    <xf numFmtId="0" fontId="35" fillId="0" borderId="62" xfId="9" applyFont="1" applyBorder="1" applyAlignment="1">
      <alignment horizontal="center" vertical="center" wrapText="1"/>
    </xf>
    <xf numFmtId="0" fontId="35" fillId="0" borderId="61" xfId="9" applyFont="1" applyBorder="1" applyAlignment="1">
      <alignment horizontal="center" vertical="center" wrapText="1"/>
    </xf>
    <xf numFmtId="0" fontId="12" fillId="0" borderId="0" xfId="0" applyFont="1" applyAlignment="1">
      <alignment horizontal="center" vertical="center"/>
    </xf>
  </cellXfs>
  <cellStyles count="13">
    <cellStyle name="Comma" xfId="1" builtinId="3"/>
    <cellStyle name="Currency 2" xfId="11" xr:uid="{00000000-0005-0000-0000-000001000000}"/>
    <cellStyle name="Hyperlink" xfId="4" builtinId="8"/>
    <cellStyle name="Normal" xfId="0" builtinId="0"/>
    <cellStyle name="Normal 2" xfId="9" xr:uid="{00000000-0005-0000-0000-000004000000}"/>
    <cellStyle name="Normal_Budget (Cam Insert)" xfId="2" xr:uid="{00000000-0005-0000-0000-000005000000}"/>
    <cellStyle name="Normal_Contact Information" xfId="5" xr:uid="{00000000-0005-0000-0000-000006000000}"/>
    <cellStyle name="Normal_Sheet1" xfId="3" xr:uid="{00000000-0005-0000-0000-000007000000}"/>
    <cellStyle name="Normal_Sheet2" xfId="12" xr:uid="{32E133F1-ACF9-44D0-9F3C-77890A6C0BC0}"/>
    <cellStyle name="Normal_Sheet3" xfId="6" xr:uid="{00000000-0005-0000-0000-000009000000}"/>
    <cellStyle name="Normal_Sheet4" xfId="8" xr:uid="{00000000-0005-0000-0000-00000A000000}"/>
    <cellStyle name="Normal_Treatments" xfId="7" xr:uid="{00000000-0005-0000-0000-00000B000000}"/>
    <cellStyle name="Percent 2" xfId="10" xr:uid="{00000000-0005-0000-0000-00000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1617937</xdr:colOff>
      <xdr:row>0</xdr:row>
      <xdr:rowOff>651</xdr:rowOff>
    </xdr:from>
    <xdr:to>
      <xdr:col>3</xdr:col>
      <xdr:colOff>1</xdr:colOff>
      <xdr:row>1</xdr:row>
      <xdr:rowOff>153247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814725" y="651"/>
          <a:ext cx="753229" cy="3094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800100</xdr:colOff>
          <xdr:row>4</xdr:row>
          <xdr:rowOff>7620</xdr:rowOff>
        </xdr:from>
        <xdr:to>
          <xdr:col>4</xdr:col>
          <xdr:colOff>1082040</xdr:colOff>
          <xdr:row>4</xdr:row>
          <xdr:rowOff>144780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1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xdr:row>
          <xdr:rowOff>22860</xdr:rowOff>
        </xdr:from>
        <xdr:to>
          <xdr:col>0</xdr:col>
          <xdr:colOff>685800</xdr:colOff>
          <xdr:row>3</xdr:row>
          <xdr:rowOff>152400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1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4</xdr:row>
          <xdr:rowOff>22860</xdr:rowOff>
        </xdr:from>
        <xdr:to>
          <xdr:col>0</xdr:col>
          <xdr:colOff>685800</xdr:colOff>
          <xdr:row>4</xdr:row>
          <xdr:rowOff>152400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1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5</xdr:row>
          <xdr:rowOff>22860</xdr:rowOff>
        </xdr:from>
        <xdr:to>
          <xdr:col>0</xdr:col>
          <xdr:colOff>685800</xdr:colOff>
          <xdr:row>5</xdr:row>
          <xdr:rowOff>152400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1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6</xdr:row>
          <xdr:rowOff>22860</xdr:rowOff>
        </xdr:from>
        <xdr:to>
          <xdr:col>0</xdr:col>
          <xdr:colOff>685800</xdr:colOff>
          <xdr:row>6</xdr:row>
          <xdr:rowOff>152400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1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15</xdr:row>
          <xdr:rowOff>22860</xdr:rowOff>
        </xdr:from>
        <xdr:to>
          <xdr:col>0</xdr:col>
          <xdr:colOff>693420</xdr:colOff>
          <xdr:row>15</xdr:row>
          <xdr:rowOff>152400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1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8</xdr:row>
          <xdr:rowOff>22860</xdr:rowOff>
        </xdr:from>
        <xdr:to>
          <xdr:col>0</xdr:col>
          <xdr:colOff>693420</xdr:colOff>
          <xdr:row>8</xdr:row>
          <xdr:rowOff>152400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1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16</xdr:row>
          <xdr:rowOff>22860</xdr:rowOff>
        </xdr:from>
        <xdr:to>
          <xdr:col>0</xdr:col>
          <xdr:colOff>693420</xdr:colOff>
          <xdr:row>16</xdr:row>
          <xdr:rowOff>152400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1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xdr:row>
          <xdr:rowOff>22860</xdr:rowOff>
        </xdr:from>
        <xdr:to>
          <xdr:col>4</xdr:col>
          <xdr:colOff>708660</xdr:colOff>
          <xdr:row>3</xdr:row>
          <xdr:rowOff>144780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1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967740</xdr:colOff>
          <xdr:row>3</xdr:row>
          <xdr:rowOff>30480</xdr:rowOff>
        </xdr:from>
        <xdr:to>
          <xdr:col>5</xdr:col>
          <xdr:colOff>30480</xdr:colOff>
          <xdr:row>3</xdr:row>
          <xdr:rowOff>152400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1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xdr:row>
          <xdr:rowOff>22860</xdr:rowOff>
        </xdr:from>
        <xdr:to>
          <xdr:col>4</xdr:col>
          <xdr:colOff>365760</xdr:colOff>
          <xdr:row>3</xdr:row>
          <xdr:rowOff>152400</xdr:rowOff>
        </xdr:to>
        <xdr:sp macro="" textlink="">
          <xdr:nvSpPr>
            <xdr:cNvPr id="31797" name="Check Box 53" hidden="1">
              <a:extLst>
                <a:ext uri="{63B3BB69-23CF-44E3-9099-C40C66FF867C}">
                  <a14:compatExt spid="_x0000_s31797"/>
                </a:ext>
                <a:ext uri="{FF2B5EF4-FFF2-40B4-BE49-F238E27FC236}">
                  <a16:creationId xmlns:a16="http://schemas.microsoft.com/office/drawing/2014/main" id="{00000000-0008-0000-01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xdr:row>
          <xdr:rowOff>0</xdr:rowOff>
        </xdr:from>
        <xdr:to>
          <xdr:col>4</xdr:col>
          <xdr:colOff>426720</xdr:colOff>
          <xdr:row>4</xdr:row>
          <xdr:rowOff>152400</xdr:rowOff>
        </xdr:to>
        <xdr:sp macro="" textlink="">
          <xdr:nvSpPr>
            <xdr:cNvPr id="31799" name="Check Box 55" hidden="1">
              <a:extLst>
                <a:ext uri="{63B3BB69-23CF-44E3-9099-C40C66FF867C}">
                  <a14:compatExt spid="_x0000_s31799"/>
                </a:ext>
                <a:ext uri="{FF2B5EF4-FFF2-40B4-BE49-F238E27FC236}">
                  <a16:creationId xmlns:a16="http://schemas.microsoft.com/office/drawing/2014/main" id="{00000000-0008-0000-01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xdr:row>
          <xdr:rowOff>22860</xdr:rowOff>
        </xdr:from>
        <xdr:to>
          <xdr:col>4</xdr:col>
          <xdr:colOff>708660</xdr:colOff>
          <xdr:row>2</xdr:row>
          <xdr:rowOff>144780</xdr:rowOff>
        </xdr:to>
        <xdr:sp macro="" textlink="">
          <xdr:nvSpPr>
            <xdr:cNvPr id="31803" name="Check Box 59" hidden="1">
              <a:extLst>
                <a:ext uri="{63B3BB69-23CF-44E3-9099-C40C66FF867C}">
                  <a14:compatExt spid="_x0000_s31803"/>
                </a:ext>
                <a:ext uri="{FF2B5EF4-FFF2-40B4-BE49-F238E27FC236}">
                  <a16:creationId xmlns:a16="http://schemas.microsoft.com/office/drawing/2014/main" id="{00000000-0008-0000-01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967740</xdr:colOff>
          <xdr:row>2</xdr:row>
          <xdr:rowOff>22860</xdr:rowOff>
        </xdr:from>
        <xdr:to>
          <xdr:col>5</xdr:col>
          <xdr:colOff>30480</xdr:colOff>
          <xdr:row>2</xdr:row>
          <xdr:rowOff>144780</xdr:rowOff>
        </xdr:to>
        <xdr:sp macro="" textlink="">
          <xdr:nvSpPr>
            <xdr:cNvPr id="31804" name="Check Box 60" hidden="1">
              <a:extLst>
                <a:ext uri="{63B3BB69-23CF-44E3-9099-C40C66FF867C}">
                  <a14:compatExt spid="_x0000_s31804"/>
                </a:ext>
                <a:ext uri="{FF2B5EF4-FFF2-40B4-BE49-F238E27FC236}">
                  <a16:creationId xmlns:a16="http://schemas.microsoft.com/office/drawing/2014/main" id="{00000000-0008-0000-0100-00003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xdr:row>
          <xdr:rowOff>22860</xdr:rowOff>
        </xdr:from>
        <xdr:to>
          <xdr:col>4</xdr:col>
          <xdr:colOff>365760</xdr:colOff>
          <xdr:row>2</xdr:row>
          <xdr:rowOff>152400</xdr:rowOff>
        </xdr:to>
        <xdr:sp macro="" textlink="">
          <xdr:nvSpPr>
            <xdr:cNvPr id="31805" name="Check Box 61" hidden="1">
              <a:extLst>
                <a:ext uri="{63B3BB69-23CF-44E3-9099-C40C66FF867C}">
                  <a14:compatExt spid="_x0000_s31805"/>
                </a:ext>
                <a:ext uri="{FF2B5EF4-FFF2-40B4-BE49-F238E27FC236}">
                  <a16:creationId xmlns:a16="http://schemas.microsoft.com/office/drawing/2014/main" id="{00000000-0008-0000-0100-00003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11</xdr:row>
          <xdr:rowOff>22860</xdr:rowOff>
        </xdr:from>
        <xdr:to>
          <xdr:col>0</xdr:col>
          <xdr:colOff>693420</xdr:colOff>
          <xdr:row>11</xdr:row>
          <xdr:rowOff>152400</xdr:rowOff>
        </xdr:to>
        <xdr:sp macro="" textlink="">
          <xdr:nvSpPr>
            <xdr:cNvPr id="31807" name="Check Box 63" hidden="1">
              <a:extLst>
                <a:ext uri="{63B3BB69-23CF-44E3-9099-C40C66FF867C}">
                  <a14:compatExt spid="_x0000_s31807"/>
                </a:ext>
                <a:ext uri="{FF2B5EF4-FFF2-40B4-BE49-F238E27FC236}">
                  <a16:creationId xmlns:a16="http://schemas.microsoft.com/office/drawing/2014/main" id="{00000000-0008-0000-0100-00003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5</xdr:row>
          <xdr:rowOff>7620</xdr:rowOff>
        </xdr:from>
        <xdr:to>
          <xdr:col>4</xdr:col>
          <xdr:colOff>1082040</xdr:colOff>
          <xdr:row>5</xdr:row>
          <xdr:rowOff>144780</xdr:rowOff>
        </xdr:to>
        <xdr:sp macro="" textlink="">
          <xdr:nvSpPr>
            <xdr:cNvPr id="31810" name="Check Box 66" hidden="1">
              <a:extLst>
                <a:ext uri="{63B3BB69-23CF-44E3-9099-C40C66FF867C}">
                  <a14:compatExt spid="_x0000_s31810"/>
                </a:ext>
                <a:ext uri="{FF2B5EF4-FFF2-40B4-BE49-F238E27FC236}">
                  <a16:creationId xmlns:a16="http://schemas.microsoft.com/office/drawing/2014/main" id="{00000000-0008-0000-01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5</xdr:row>
          <xdr:rowOff>0</xdr:rowOff>
        </xdr:from>
        <xdr:to>
          <xdr:col>4</xdr:col>
          <xdr:colOff>426720</xdr:colOff>
          <xdr:row>5</xdr:row>
          <xdr:rowOff>152400</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00000000-0008-0000-01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10</xdr:row>
          <xdr:rowOff>22860</xdr:rowOff>
        </xdr:from>
        <xdr:to>
          <xdr:col>0</xdr:col>
          <xdr:colOff>693420</xdr:colOff>
          <xdr:row>10</xdr:row>
          <xdr:rowOff>152400</xdr:rowOff>
        </xdr:to>
        <xdr:sp macro="" textlink="">
          <xdr:nvSpPr>
            <xdr:cNvPr id="31813" name="Check Box 69" hidden="1">
              <a:extLst>
                <a:ext uri="{63B3BB69-23CF-44E3-9099-C40C66FF867C}">
                  <a14:compatExt spid="_x0000_s31813"/>
                </a:ext>
                <a:ext uri="{FF2B5EF4-FFF2-40B4-BE49-F238E27FC236}">
                  <a16:creationId xmlns:a16="http://schemas.microsoft.com/office/drawing/2014/main" id="{00000000-0008-0000-0100-00004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7</xdr:row>
          <xdr:rowOff>22860</xdr:rowOff>
        </xdr:from>
        <xdr:to>
          <xdr:col>0</xdr:col>
          <xdr:colOff>685800</xdr:colOff>
          <xdr:row>7</xdr:row>
          <xdr:rowOff>152400</xdr:rowOff>
        </xdr:to>
        <xdr:sp macro="" textlink="">
          <xdr:nvSpPr>
            <xdr:cNvPr id="31814" name="Check Box 70" hidden="1">
              <a:extLst>
                <a:ext uri="{63B3BB69-23CF-44E3-9099-C40C66FF867C}">
                  <a14:compatExt spid="_x0000_s31814"/>
                </a:ext>
                <a:ext uri="{FF2B5EF4-FFF2-40B4-BE49-F238E27FC236}">
                  <a16:creationId xmlns:a16="http://schemas.microsoft.com/office/drawing/2014/main" id="{00000000-0008-0000-0100-00004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14</xdr:row>
          <xdr:rowOff>22860</xdr:rowOff>
        </xdr:from>
        <xdr:to>
          <xdr:col>0</xdr:col>
          <xdr:colOff>693420</xdr:colOff>
          <xdr:row>14</xdr:row>
          <xdr:rowOff>152400</xdr:rowOff>
        </xdr:to>
        <xdr:sp macro="" textlink="">
          <xdr:nvSpPr>
            <xdr:cNvPr id="31817" name="Check Box 73" hidden="1">
              <a:extLst>
                <a:ext uri="{63B3BB69-23CF-44E3-9099-C40C66FF867C}">
                  <a14:compatExt spid="_x0000_s31817"/>
                </a:ext>
                <a:ext uri="{FF2B5EF4-FFF2-40B4-BE49-F238E27FC236}">
                  <a16:creationId xmlns:a16="http://schemas.microsoft.com/office/drawing/2014/main" id="{00000000-0008-0000-01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9</xdr:row>
          <xdr:rowOff>22860</xdr:rowOff>
        </xdr:from>
        <xdr:to>
          <xdr:col>0</xdr:col>
          <xdr:colOff>693420</xdr:colOff>
          <xdr:row>9</xdr:row>
          <xdr:rowOff>152400</xdr:rowOff>
        </xdr:to>
        <xdr:sp macro="" textlink="">
          <xdr:nvSpPr>
            <xdr:cNvPr id="31819" name="Check Box 75" hidden="1">
              <a:extLst>
                <a:ext uri="{63B3BB69-23CF-44E3-9099-C40C66FF867C}">
                  <a14:compatExt spid="_x0000_s31819"/>
                </a:ext>
                <a:ext uri="{FF2B5EF4-FFF2-40B4-BE49-F238E27FC236}">
                  <a16:creationId xmlns:a16="http://schemas.microsoft.com/office/drawing/2014/main" id="{00000000-0008-0000-01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Water%20Resources%20Development%20Grant\Projects\2024\Spring\Applications\SL\Bakersville%20Creekwalk%20SR%20P3%20(Mitc)\Close%20Out\WRDG%20Close%20Out_Bakersville%20Creekwalk%20P3%20SR%20100621-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ll Down Menus"/>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eq.nc.gov/about/divisions/water-resources/water-resources-grants/water-resources-development-grant-program"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google.com/maps/@35.6838525,-78.6635194,11z" TargetMode="External"/><Relationship Id="rId7" Type="http://schemas.openxmlformats.org/officeDocument/2006/relationships/hyperlink" Target="https://www.nrcs.usda.gov/programs-initiatives/eqip-environmental-quality-incentives/north-carolina/environment-quality" TargetMode="External"/><Relationship Id="rId2" Type="http://schemas.openxmlformats.org/officeDocument/2006/relationships/hyperlink" Target="https://www.google.com/maps/@35.6838525,-78.6635194,11z" TargetMode="External"/><Relationship Id="rId1" Type="http://schemas.openxmlformats.org/officeDocument/2006/relationships/hyperlink" Target="https://ncdenr.maps.arcgis.com/sharing/oauth2/authorize?canHandleCrossOrgSignin=true&amp;client_id=arcgisonline&amp;response_type=code&amp;state=%7B%22portalUrl%22%3A%22https%3A%2F%2Fncdenr.maps.arcgis.com%22%2C%22uid%22%3A%22jkQtbDq5P45QNsIaXAtBfOeTBNgX8wyI5UCZ8zcNb4U%22%7D&amp;expiration=20160&amp;redirect_uri=https%3A%2F%2Fncdenr.maps.arcgis.com%2Fapps%2Fwebappviewer%2Findex.html%3Fid%3D6b03c62763074346957e6c5096814bee&amp;redirectToUserOrgUrl=true&amp;code_challenge=aJ1r5xp4Oax1KiyjTaARF3UmbhyQMjBKT_0kLBov5Go&amp;code_challenge_method=S256" TargetMode="External"/><Relationship Id="rId6" Type="http://schemas.openxmlformats.org/officeDocument/2006/relationships/hyperlink" Target="https://www.google.com/maps/@35.6838525,-78.6635194,11z" TargetMode="External"/><Relationship Id="rId5" Type="http://schemas.openxmlformats.org/officeDocument/2006/relationships/hyperlink" Target="https://ncdenr.maps.arcgis.com/apps/dashboards/93a11bf60e00438a8823a45da0c38566" TargetMode="External"/><Relationship Id="rId10" Type="http://schemas.openxmlformats.org/officeDocument/2006/relationships/comments" Target="../comments3.xml"/><Relationship Id="rId4" Type="http://schemas.openxmlformats.org/officeDocument/2006/relationships/hyperlink" Target="https://ncdenr.maps.arcgis.com/apps/PublicInformation/index.html?appid=f82f583438e74bf29adcc76247381eee"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storymaps.arcgis.com/collections/31c7073fea4f4631a4ff6369708e4754?item=4" TargetMode="External"/><Relationship Id="rId7" Type="http://schemas.openxmlformats.org/officeDocument/2006/relationships/hyperlink" Target="https://storymaps.arcgis.com/collections/31c7073fea4f4631a4ff6369708e4754?item=4" TargetMode="External"/><Relationship Id="rId2" Type="http://schemas.openxmlformats.org/officeDocument/2006/relationships/hyperlink" Target="https://conservingcarolina.org/a-place-for-the-water-to-go/" TargetMode="External"/><Relationship Id="rId1" Type="http://schemas.openxmlformats.org/officeDocument/2006/relationships/hyperlink" Target="https://www.wake.gov/departments-government/water-quality-division/watershed-management-erosion-sedimentation-control-floodplain-and-stormwater-management/stormwater-plan-review-and-permitting/stormwater-control-measures" TargetMode="External"/><Relationship Id="rId6" Type="http://schemas.openxmlformats.org/officeDocument/2006/relationships/hyperlink" Target="https://www.nccoast.org/resource/nbss/" TargetMode="External"/><Relationship Id="rId5" Type="http://schemas.openxmlformats.org/officeDocument/2006/relationships/hyperlink" Target="https://storymaps.arcgis.com/collections/31c7073fea4f4631a4ff6369708e4754?item=4" TargetMode="External"/><Relationship Id="rId10" Type="http://schemas.openxmlformats.org/officeDocument/2006/relationships/comments" Target="../comments5.xml"/><Relationship Id="rId4" Type="http://schemas.openxmlformats.org/officeDocument/2006/relationships/hyperlink" Target="https://storymaps.arcgis.com/collections/31c7073fea4f4631a4ff6369708e4754?item=4" TargetMode="External"/><Relationship Id="rId9"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8" Type="http://schemas.openxmlformats.org/officeDocument/2006/relationships/hyperlink" Target="https://deq.nc.gov/about/divisions/water-resources/water-resources-grants/water-resources-development-grant-program/additional-resources" TargetMode="External"/><Relationship Id="rId13" Type="http://schemas.openxmlformats.org/officeDocument/2006/relationships/hyperlink" Target="https://www.uni-groupusa.org/PDF/NC_LID_Guidebook.pdf" TargetMode="External"/><Relationship Id="rId18" Type="http://schemas.openxmlformats.org/officeDocument/2006/relationships/hyperlink" Target="https://mywaterway.epa.gov/" TargetMode="External"/><Relationship Id="rId26" Type="http://schemas.openxmlformats.org/officeDocument/2006/relationships/printerSettings" Target="../printerSettings/printerSettings7.bin"/><Relationship Id="rId3" Type="http://schemas.openxmlformats.org/officeDocument/2006/relationships/hyperlink" Target="https://deq.nc.gov/about/divisions/water-resources/water-resources-grants/water-resources-development-grant-program/additional-resources" TargetMode="External"/><Relationship Id="rId21" Type="http://schemas.openxmlformats.org/officeDocument/2006/relationships/hyperlink" Target="https://www.ada.gov/law-and-regs/design-standards/" TargetMode="External"/><Relationship Id="rId7" Type="http://schemas.openxmlformats.org/officeDocument/2006/relationships/hyperlink" Target="https://www.asla.org/uploadedFiles/CMS/Government_Affairs/Federal_Government_Affairs/Banking%20on%20Green%20HighRes.pdf" TargetMode="External"/><Relationship Id="rId12" Type="http://schemas.openxmlformats.org/officeDocument/2006/relationships/hyperlink" Target="https://19january2021snapshot.epa.gov/ejscreen_.html" TargetMode="External"/><Relationship Id="rId17" Type="http://schemas.openxmlformats.org/officeDocument/2006/relationships/hyperlink" Target="https://nicholasinstitute.duke.edu/project/ecosystem-services-toolkit-for-natural-resource-management" TargetMode="External"/><Relationship Id="rId25" Type="http://schemas.openxmlformats.org/officeDocument/2006/relationships/hyperlink" Target="https://experience.arcgis.com/experience/464a0e360c97473db6421034bac4a0b7" TargetMode="External"/><Relationship Id="rId2" Type="http://schemas.openxmlformats.org/officeDocument/2006/relationships/hyperlink" Target="https://sciencehouse.ncsu.edu/about/" TargetMode="External"/><Relationship Id="rId16" Type="http://schemas.openxmlformats.org/officeDocument/2006/relationships/hyperlink" Target="http://uswateralliance.org/initiatives/arts-and-culture" TargetMode="External"/><Relationship Id="rId20" Type="http://schemas.openxmlformats.org/officeDocument/2006/relationships/hyperlink" Target="https://deq.nc.gov/outreach-education/environmental-justice/deq-north-carolina-community-mapping-system" TargetMode="External"/><Relationship Id="rId1" Type="http://schemas.openxmlformats.org/officeDocument/2006/relationships/hyperlink" Target="https://ncseagrant.ncsu.edu/coastwatch/previous-issues/2012-2/autumn-2012/people-first-tourism-connecting-with-natures-bounty/" TargetMode="External"/><Relationship Id="rId6" Type="http://schemas.openxmlformats.org/officeDocument/2006/relationships/hyperlink" Target="https://www.commerce.nc.gov/grants-incentives/county-distress-rankings-tiers" TargetMode="External"/><Relationship Id="rId11" Type="http://schemas.openxmlformats.org/officeDocument/2006/relationships/hyperlink" Target="https://www.epa.gov/enviroatlas/enviroatlas-eco-health-relationship-browser" TargetMode="External"/><Relationship Id="rId24" Type="http://schemas.openxmlformats.org/officeDocument/2006/relationships/hyperlink" Target="https://ncarcog.org/regional-councils/" TargetMode="External"/><Relationship Id="rId5" Type="http://schemas.openxmlformats.org/officeDocument/2006/relationships/hyperlink" Target="https://deq.nc.gov/media/1630/download" TargetMode="External"/><Relationship Id="rId15" Type="http://schemas.openxmlformats.org/officeDocument/2006/relationships/hyperlink" Target="https://deq.nc.gov/outreach-education/environmental-justice" TargetMode="External"/><Relationship Id="rId23" Type="http://schemas.openxmlformats.org/officeDocument/2006/relationships/hyperlink" Target="https://eelp.law.harvard.edu/tracker/ceqs-climate-economic-justice-screening-tool-removed/" TargetMode="External"/><Relationship Id="rId28" Type="http://schemas.openxmlformats.org/officeDocument/2006/relationships/comments" Target="../comments6.xml"/><Relationship Id="rId10" Type="http://schemas.openxmlformats.org/officeDocument/2006/relationships/hyperlink" Target="https://www.eenc.org/what-is-environmental-education" TargetMode="External"/><Relationship Id="rId19" Type="http://schemas.openxmlformats.org/officeDocument/2006/relationships/hyperlink" Target="https://www.ncwildlife.org/conserving/ggthandbook2023medresfpdf/open" TargetMode="External"/><Relationship Id="rId4" Type="http://schemas.openxmlformats.org/officeDocument/2006/relationships/hyperlink" Target="https://nclwf.nc.gov/media/94/open" TargetMode="External"/><Relationship Id="rId9" Type="http://schemas.openxmlformats.org/officeDocument/2006/relationships/hyperlink" Target="https://public.tableau.com/app/profile/nrpa/viz/GreenInfrastructureBenefits/GITool" TargetMode="External"/><Relationship Id="rId14" Type="http://schemas.openxmlformats.org/officeDocument/2006/relationships/hyperlink" Target="https://files.nc.gov/ncdeq/Water%20Resources/files/grants/Middle-Fork-New-River-Restoration-Final-Report.pdf" TargetMode="External"/><Relationship Id="rId22" Type="http://schemas.openxmlformats.org/officeDocument/2006/relationships/hyperlink" Target="https://www.section508.gov/blog/Universal-Design-What-is-it/" TargetMode="External"/><Relationship Id="rId27"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46"/>
  <sheetViews>
    <sheetView tabSelected="1" zoomScale="85" zoomScaleNormal="85" zoomScalePageLayoutView="85" workbookViewId="0">
      <selection activeCell="B34" sqref="B34"/>
    </sheetView>
  </sheetViews>
  <sheetFormatPr defaultRowHeight="12.3" x14ac:dyDescent="0.4"/>
  <cols>
    <col min="1" max="1" width="17.44140625" customWidth="1"/>
    <col min="2" max="2" width="25.6640625" customWidth="1"/>
    <col min="11" max="11" width="45.44140625" customWidth="1"/>
    <col min="18" max="18" width="16.88671875" customWidth="1"/>
    <col min="20" max="20" width="14.5546875" customWidth="1"/>
  </cols>
  <sheetData>
    <row r="1" spans="1:11" x14ac:dyDescent="0.4">
      <c r="B1" s="29"/>
      <c r="C1" s="29"/>
      <c r="D1" s="282" t="s">
        <v>343</v>
      </c>
      <c r="E1" s="283"/>
      <c r="F1" s="283"/>
      <c r="G1" s="283"/>
      <c r="H1" s="283"/>
      <c r="I1" s="283"/>
      <c r="J1" s="283"/>
      <c r="K1" s="283"/>
    </row>
    <row r="3" spans="1:11" ht="12.6" x14ac:dyDescent="0.45">
      <c r="A3" s="1" t="s">
        <v>155</v>
      </c>
    </row>
    <row r="4" spans="1:11" ht="14.4" x14ac:dyDescent="0.55000000000000004">
      <c r="A4" s="28"/>
      <c r="B4" t="s">
        <v>56</v>
      </c>
    </row>
    <row r="5" spans="1:11" ht="14.4" x14ac:dyDescent="0.55000000000000004">
      <c r="A5" s="28"/>
      <c r="B5" t="s">
        <v>57</v>
      </c>
    </row>
    <row r="6" spans="1:11" ht="14.4" x14ac:dyDescent="0.55000000000000004">
      <c r="A6" s="28"/>
      <c r="B6" s="1" t="s">
        <v>60</v>
      </c>
    </row>
    <row r="7" spans="1:11" ht="14.4" x14ac:dyDescent="0.55000000000000004">
      <c r="A7" s="28"/>
      <c r="B7" t="s">
        <v>58</v>
      </c>
    </row>
    <row r="8" spans="1:11" ht="14.4" x14ac:dyDescent="0.55000000000000004">
      <c r="A8" s="28"/>
      <c r="B8" s="1" t="s">
        <v>63</v>
      </c>
    </row>
    <row r="9" spans="1:11" ht="14.4" x14ac:dyDescent="0.55000000000000004">
      <c r="A9" s="28"/>
      <c r="B9" s="1" t="s">
        <v>91</v>
      </c>
    </row>
    <row r="10" spans="1:11" ht="14.4" x14ac:dyDescent="0.55000000000000004">
      <c r="A10" s="48"/>
      <c r="B10" t="s">
        <v>59</v>
      </c>
    </row>
    <row r="12" spans="1:11" x14ac:dyDescent="0.4">
      <c r="A12" s="52" t="s">
        <v>139</v>
      </c>
    </row>
    <row r="14" spans="1:11" x14ac:dyDescent="0.4">
      <c r="A14" s="53" t="s">
        <v>344</v>
      </c>
    </row>
    <row r="15" spans="1:11" x14ac:dyDescent="0.4">
      <c r="A15" s="50"/>
    </row>
    <row r="16" spans="1:11" x14ac:dyDescent="0.4">
      <c r="A16" s="53" t="s">
        <v>192</v>
      </c>
    </row>
    <row r="17" spans="1:15" x14ac:dyDescent="0.4">
      <c r="A17" s="50" t="s">
        <v>104</v>
      </c>
    </row>
    <row r="18" spans="1:15" x14ac:dyDescent="0.4">
      <c r="A18" s="50" t="s">
        <v>176</v>
      </c>
    </row>
    <row r="19" spans="1:15" x14ac:dyDescent="0.4">
      <c r="A19" s="53" t="s">
        <v>96</v>
      </c>
      <c r="B19" s="54"/>
      <c r="C19" s="54"/>
      <c r="D19" s="54"/>
      <c r="E19" s="54"/>
      <c r="F19" s="54"/>
      <c r="G19" s="54"/>
      <c r="H19" s="54"/>
      <c r="I19" s="54"/>
      <c r="J19" s="54"/>
      <c r="K19" s="54"/>
      <c r="L19" s="54"/>
      <c r="M19" s="54"/>
      <c r="N19" s="54"/>
      <c r="O19" s="54"/>
    </row>
    <row r="21" spans="1:15" x14ac:dyDescent="0.4">
      <c r="A21" s="1" t="s">
        <v>156</v>
      </c>
    </row>
    <row r="22" spans="1:15" x14ac:dyDescent="0.4">
      <c r="A22" s="1"/>
    </row>
    <row r="23" spans="1:15" ht="12.6" x14ac:dyDescent="0.45">
      <c r="A23" s="1" t="s">
        <v>66</v>
      </c>
    </row>
    <row r="24" spans="1:15" x14ac:dyDescent="0.4">
      <c r="A24" s="1"/>
    </row>
    <row r="25" spans="1:15" x14ac:dyDescent="0.4">
      <c r="A25" s="50" t="s">
        <v>138</v>
      </c>
      <c r="B25" s="50"/>
      <c r="C25" s="50"/>
      <c r="D25" s="50"/>
      <c r="E25" s="50"/>
      <c r="F25" s="50"/>
      <c r="G25" s="50"/>
      <c r="H25" s="50"/>
      <c r="I25" s="50"/>
      <c r="J25" s="50"/>
      <c r="K25" s="50"/>
    </row>
    <row r="27" spans="1:15" ht="12.6" x14ac:dyDescent="0.45">
      <c r="A27" s="1" t="s">
        <v>157</v>
      </c>
    </row>
    <row r="28" spans="1:15" x14ac:dyDescent="0.4">
      <c r="A28" s="1"/>
    </row>
    <row r="29" spans="1:15" x14ac:dyDescent="0.4">
      <c r="A29" s="55" t="s">
        <v>76</v>
      </c>
      <c r="B29" s="56"/>
      <c r="C29" s="56"/>
      <c r="D29" s="56"/>
      <c r="E29" s="56"/>
      <c r="F29" s="56"/>
      <c r="G29" s="56"/>
      <c r="H29" s="56"/>
      <c r="I29" s="56"/>
      <c r="J29" s="56"/>
      <c r="K29" s="56"/>
      <c r="L29" s="56"/>
      <c r="M29" s="56"/>
      <c r="N29" s="56"/>
    </row>
    <row r="30" spans="1:15" x14ac:dyDescent="0.4">
      <c r="A30" s="50"/>
    </row>
    <row r="31" spans="1:15" x14ac:dyDescent="0.4">
      <c r="A31" s="50" t="s">
        <v>391</v>
      </c>
    </row>
    <row r="32" spans="1:15" x14ac:dyDescent="0.4">
      <c r="A32" s="1"/>
    </row>
    <row r="33" spans="1:15" x14ac:dyDescent="0.4">
      <c r="A33" s="1" t="s">
        <v>203</v>
      </c>
    </row>
    <row r="34" spans="1:15" ht="14.4" x14ac:dyDescent="0.55000000000000004">
      <c r="B34" s="191" t="s">
        <v>204</v>
      </c>
      <c r="C34" s="228"/>
      <c r="D34" s="228"/>
      <c r="E34" s="228"/>
      <c r="F34" s="228"/>
      <c r="G34" s="228"/>
      <c r="H34" s="228"/>
      <c r="I34" s="228"/>
      <c r="J34" s="228"/>
      <c r="K34" s="228"/>
    </row>
    <row r="36" spans="1:15" x14ac:dyDescent="0.4">
      <c r="A36" s="57" t="s">
        <v>384</v>
      </c>
      <c r="B36" s="58"/>
      <c r="C36" s="58"/>
      <c r="D36" s="58"/>
      <c r="E36" s="58"/>
      <c r="F36" s="58"/>
      <c r="G36" s="58"/>
      <c r="H36" s="58"/>
      <c r="I36" s="58"/>
      <c r="J36" s="58"/>
      <c r="K36" s="58"/>
      <c r="L36" s="58"/>
      <c r="M36" s="58"/>
    </row>
    <row r="37" spans="1:15" x14ac:dyDescent="0.4">
      <c r="A37" s="53" t="s">
        <v>158</v>
      </c>
    </row>
    <row r="39" spans="1:15" x14ac:dyDescent="0.4">
      <c r="A39" s="50"/>
      <c r="B39" s="50"/>
      <c r="C39" s="50"/>
      <c r="D39" s="50"/>
      <c r="E39" s="50"/>
      <c r="F39" s="50"/>
      <c r="G39" s="50"/>
      <c r="H39" s="50"/>
      <c r="I39" s="50"/>
      <c r="J39" s="50"/>
      <c r="K39" s="50"/>
      <c r="L39" s="50"/>
      <c r="M39" s="50"/>
      <c r="N39" s="50"/>
      <c r="O39" s="50"/>
    </row>
    <row r="46" spans="1:15" x14ac:dyDescent="0.4">
      <c r="K46" s="1"/>
    </row>
  </sheetData>
  <sheetProtection algorithmName="SHA-512" hashValue="TdqyUm3iFGn48unM5T6n/iy62I/eYaF1CILuV9Yf1WOoP5VpFXfbVdffsr3FAvIAnhiQpwEIkvHTVPYWbDyAKA==" saltValue="+QdiNxAIY0rBlODC+vt/Wg==" spinCount="100000" sheet="1" objects="1" scenarios="1" selectLockedCells="1"/>
  <mergeCells count="1">
    <mergeCell ref="D1:K1"/>
  </mergeCells>
  <hyperlinks>
    <hyperlink ref="B34" r:id="rId1" xr:uid="{00000000-0004-0000-0000-000000000000}"/>
  </hyperlinks>
  <printOptions gridLines="1"/>
  <pageMargins left="0.7" right="0.7" top="0.75" bottom="0.75" header="0.3" footer="0.3"/>
  <pageSetup scale="54" orientation="landscape" useFirstPageNumber="1" r:id="rId2"/>
  <headerFooter>
    <oddHeader>&amp;C&amp;"Arial,Bold"DWR WATER RESOURCES DEVELOPMENT GRANT APPLICATION - FLOOD RESILIENCY SPRING 2025
&amp;"Arial,Regular"
&amp;"Arial,Bold"Instructions Sheet</oddHeader>
    <oddFooter>&amp;LRevised: 2/26/25&amp;C&amp;P</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2C92D-B7E1-43AB-ABAD-7ED81DD9F944}">
  <dimension ref="A1:C3"/>
  <sheetViews>
    <sheetView zoomScale="85" zoomScaleNormal="85" workbookViewId="0">
      <selection activeCell="C81" sqref="C81"/>
    </sheetView>
  </sheetViews>
  <sheetFormatPr defaultRowHeight="12.3" x14ac:dyDescent="0.4"/>
  <cols>
    <col min="1" max="1" width="16.21875" customWidth="1"/>
    <col min="2" max="2" width="12.0546875" style="4" customWidth="1"/>
    <col min="3" max="3" width="80.77734375" customWidth="1"/>
  </cols>
  <sheetData>
    <row r="1" spans="1:3" x14ac:dyDescent="0.4">
      <c r="A1" s="50" t="s">
        <v>396</v>
      </c>
      <c r="B1" s="359" t="s">
        <v>397</v>
      </c>
      <c r="C1" s="51" t="s">
        <v>398</v>
      </c>
    </row>
    <row r="2" spans="1:3" x14ac:dyDescent="0.4">
      <c r="A2" s="1" t="s">
        <v>57</v>
      </c>
      <c r="B2" s="17" t="s">
        <v>400</v>
      </c>
      <c r="C2" s="26" t="s">
        <v>399</v>
      </c>
    </row>
    <row r="3" spans="1:3" x14ac:dyDescent="0.4">
      <c r="A3" s="1" t="s">
        <v>57</v>
      </c>
      <c r="B3" s="17" t="s">
        <v>401</v>
      </c>
      <c r="C3" s="1" t="s">
        <v>402</v>
      </c>
    </row>
  </sheetData>
  <sheetProtection algorithmName="SHA-512" hashValue="5XRSrgGdxLo120GOg3Or/0bH7PDuf4w1A1+7tWRnK0OLbZ1LpgQIMIDCmunFM+XlKQKO0+aSxIL94NCQXMvzuw==" saltValue="j2Q9LvxtaVVvuR0QVGxsUA=="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7BBD1-6973-4B4C-9301-4ADC5CC1BAED}">
  <dimension ref="A1:Q52"/>
  <sheetViews>
    <sheetView topLeftCell="A19" zoomScaleNormal="100" workbookViewId="0">
      <selection activeCell="D47" sqref="D47"/>
    </sheetView>
  </sheetViews>
  <sheetFormatPr defaultRowHeight="12" customHeight="1" x14ac:dyDescent="0.4"/>
  <cols>
    <col min="2" max="2" width="32.77734375" customWidth="1"/>
    <col min="4" max="4" width="28.33203125" customWidth="1"/>
    <col min="6" max="6" width="3.6640625" customWidth="1"/>
    <col min="7" max="7" width="8.5546875" customWidth="1"/>
    <col min="8" max="8" width="53.88671875" bestFit="1" customWidth="1"/>
    <col min="9" max="9" width="77.77734375" customWidth="1"/>
    <col min="10" max="10" width="30.5546875" bestFit="1" customWidth="1"/>
    <col min="11" max="11" width="25" bestFit="1" customWidth="1"/>
    <col min="12" max="12" width="7.33203125" bestFit="1" customWidth="1"/>
    <col min="14" max="14" width="28.88671875" customWidth="1"/>
    <col min="15" max="16" width="7.88671875" style="29" customWidth="1"/>
    <col min="17" max="17" width="9" style="219" customWidth="1"/>
  </cols>
  <sheetData>
    <row r="1" spans="1:17" ht="12" customHeight="1" x14ac:dyDescent="0.55000000000000004">
      <c r="A1" t="s">
        <v>244</v>
      </c>
      <c r="B1" s="55" t="s">
        <v>56</v>
      </c>
      <c r="C1" t="s">
        <v>245</v>
      </c>
      <c r="D1" s="50" t="s">
        <v>57</v>
      </c>
      <c r="F1" s="210" t="s">
        <v>246</v>
      </c>
      <c r="G1" s="210" t="s">
        <v>247</v>
      </c>
      <c r="H1" s="211" t="s">
        <v>51</v>
      </c>
      <c r="I1" s="210" t="s">
        <v>248</v>
      </c>
      <c r="J1" s="210" t="s">
        <v>249</v>
      </c>
      <c r="K1" s="210" t="s">
        <v>250</v>
      </c>
      <c r="L1" s="210" t="s">
        <v>251</v>
      </c>
      <c r="M1" s="210" t="s">
        <v>252</v>
      </c>
      <c r="N1" s="212"/>
      <c r="O1" s="212"/>
      <c r="P1" s="212"/>
      <c r="Q1" s="213"/>
    </row>
    <row r="2" spans="1:17" ht="12" customHeight="1" x14ac:dyDescent="0.55000000000000004">
      <c r="A2">
        <v>1</v>
      </c>
      <c r="B2" s="1" t="s">
        <v>253</v>
      </c>
      <c r="D2" s="50"/>
      <c r="F2" s="214"/>
      <c r="G2" s="214"/>
      <c r="H2" s="51"/>
      <c r="I2" s="214"/>
      <c r="J2" s="214"/>
      <c r="K2" s="214"/>
      <c r="L2" s="214"/>
      <c r="M2" s="214"/>
      <c r="N2" s="214"/>
      <c r="O2" s="214"/>
      <c r="P2" s="214"/>
      <c r="Q2" s="215"/>
    </row>
    <row r="3" spans="1:17" ht="12" customHeight="1" x14ac:dyDescent="0.55000000000000004">
      <c r="A3">
        <v>4</v>
      </c>
      <c r="B3" s="1" t="s">
        <v>264</v>
      </c>
      <c r="D3" s="216" t="s">
        <v>94</v>
      </c>
      <c r="F3" s="217">
        <v>1</v>
      </c>
      <c r="G3" s="218">
        <v>51</v>
      </c>
      <c r="H3" s="218" t="s">
        <v>254</v>
      </c>
      <c r="I3" s="218" t="s">
        <v>255</v>
      </c>
      <c r="J3" s="218" t="s">
        <v>180</v>
      </c>
      <c r="K3" s="218" t="s">
        <v>34</v>
      </c>
      <c r="L3" s="217" t="s">
        <v>256</v>
      </c>
    </row>
    <row r="4" spans="1:17" ht="12" customHeight="1" x14ac:dyDescent="0.55000000000000004">
      <c r="A4">
        <v>7</v>
      </c>
      <c r="B4" s="1" t="s">
        <v>341</v>
      </c>
      <c r="F4" s="217">
        <v>2</v>
      </c>
      <c r="G4" s="218">
        <v>55</v>
      </c>
      <c r="H4" s="218" t="s">
        <v>258</v>
      </c>
      <c r="I4" s="218" t="s">
        <v>259</v>
      </c>
      <c r="J4" s="218" t="s">
        <v>228</v>
      </c>
      <c r="K4" s="218" t="s">
        <v>34</v>
      </c>
      <c r="L4" s="217" t="s">
        <v>256</v>
      </c>
    </row>
    <row r="5" spans="1:17" ht="12" customHeight="1" x14ac:dyDescent="0.55000000000000004">
      <c r="A5">
        <v>6</v>
      </c>
      <c r="B5" s="1" t="s">
        <v>270</v>
      </c>
      <c r="C5">
        <v>10</v>
      </c>
      <c r="D5" t="s">
        <v>347</v>
      </c>
      <c r="F5" s="217">
        <v>3</v>
      </c>
      <c r="G5" s="218">
        <v>32</v>
      </c>
      <c r="H5" s="218" t="s">
        <v>261</v>
      </c>
      <c r="I5" s="218" t="s">
        <v>262</v>
      </c>
      <c r="J5" s="218" t="s">
        <v>263</v>
      </c>
      <c r="K5" s="218" t="s">
        <v>34</v>
      </c>
      <c r="L5" s="217" t="s">
        <v>256</v>
      </c>
    </row>
    <row r="6" spans="1:17" ht="12" customHeight="1" x14ac:dyDescent="0.55000000000000004">
      <c r="A6">
        <v>2</v>
      </c>
      <c r="B6" s="1" t="s">
        <v>257</v>
      </c>
      <c r="C6">
        <v>8</v>
      </c>
      <c r="D6" t="s">
        <v>37</v>
      </c>
      <c r="F6" s="217">
        <v>4</v>
      </c>
      <c r="G6" s="218">
        <v>37</v>
      </c>
      <c r="H6" s="218" t="s">
        <v>265</v>
      </c>
      <c r="I6" s="218" t="s">
        <v>266</v>
      </c>
      <c r="J6" s="218" t="s">
        <v>54</v>
      </c>
      <c r="K6" s="218" t="s">
        <v>34</v>
      </c>
      <c r="L6" s="217" t="s">
        <v>256</v>
      </c>
    </row>
    <row r="7" spans="1:17" ht="12" customHeight="1" x14ac:dyDescent="0.55000000000000004">
      <c r="A7">
        <v>5</v>
      </c>
      <c r="B7" s="1" t="s">
        <v>267</v>
      </c>
      <c r="C7">
        <v>9</v>
      </c>
      <c r="D7" t="s">
        <v>38</v>
      </c>
      <c r="F7" s="217">
        <v>5</v>
      </c>
      <c r="G7" s="218">
        <v>50</v>
      </c>
      <c r="H7" s="220" t="s">
        <v>268</v>
      </c>
      <c r="I7" s="220" t="s">
        <v>269</v>
      </c>
      <c r="J7" s="218" t="s">
        <v>229</v>
      </c>
      <c r="K7" s="218" t="s">
        <v>34</v>
      </c>
      <c r="L7" s="217" t="s">
        <v>256</v>
      </c>
    </row>
    <row r="8" spans="1:17" ht="12" customHeight="1" x14ac:dyDescent="0.55000000000000004">
      <c r="A8">
        <v>3</v>
      </c>
      <c r="B8" s="1" t="s">
        <v>260</v>
      </c>
      <c r="C8">
        <v>4</v>
      </c>
      <c r="D8" t="s">
        <v>34</v>
      </c>
      <c r="F8" s="217">
        <v>6</v>
      </c>
      <c r="G8" s="218">
        <v>57</v>
      </c>
      <c r="H8" s="218" t="s">
        <v>271</v>
      </c>
      <c r="I8" s="218" t="s">
        <v>272</v>
      </c>
      <c r="J8" s="218" t="s">
        <v>54</v>
      </c>
      <c r="K8" s="218" t="s">
        <v>34</v>
      </c>
      <c r="L8" s="217" t="s">
        <v>256</v>
      </c>
      <c r="N8" s="1"/>
      <c r="O8" s="146"/>
      <c r="P8" s="146"/>
    </row>
    <row r="9" spans="1:17" ht="12" customHeight="1" x14ac:dyDescent="0.55000000000000004">
      <c r="C9">
        <v>6</v>
      </c>
      <c r="D9" t="s">
        <v>35</v>
      </c>
      <c r="F9" s="217">
        <v>7</v>
      </c>
      <c r="G9" s="218">
        <v>12</v>
      </c>
      <c r="H9" s="218" t="s">
        <v>273</v>
      </c>
      <c r="I9" s="218" t="s">
        <v>274</v>
      </c>
      <c r="J9" s="218" t="s">
        <v>54</v>
      </c>
      <c r="K9" s="218" t="s">
        <v>34</v>
      </c>
      <c r="L9" s="217" t="s">
        <v>256</v>
      </c>
    </row>
    <row r="10" spans="1:17" ht="12" customHeight="1" x14ac:dyDescent="0.55000000000000004">
      <c r="A10" t="s">
        <v>244</v>
      </c>
      <c r="B10" s="55" t="s">
        <v>375</v>
      </c>
      <c r="C10">
        <v>3</v>
      </c>
      <c r="D10" t="s">
        <v>33</v>
      </c>
      <c r="F10" s="217">
        <v>8</v>
      </c>
      <c r="G10" s="218">
        <v>35</v>
      </c>
      <c r="H10" s="218" t="s">
        <v>276</v>
      </c>
      <c r="I10" s="218" t="s">
        <v>277</v>
      </c>
      <c r="J10" s="218" t="s">
        <v>54</v>
      </c>
      <c r="K10" s="218" t="s">
        <v>34</v>
      </c>
      <c r="L10" s="217" t="s">
        <v>256</v>
      </c>
    </row>
    <row r="11" spans="1:17" ht="12" customHeight="1" x14ac:dyDescent="0.55000000000000004">
      <c r="A11">
        <v>1</v>
      </c>
      <c r="B11" s="1" t="s">
        <v>253</v>
      </c>
      <c r="F11" s="217">
        <v>9</v>
      </c>
      <c r="G11" s="218">
        <v>13</v>
      </c>
      <c r="H11" s="218" t="s">
        <v>278</v>
      </c>
      <c r="I11" s="218" t="s">
        <v>279</v>
      </c>
      <c r="J11" s="218" t="s">
        <v>280</v>
      </c>
      <c r="K11" s="218" t="s">
        <v>33</v>
      </c>
      <c r="L11" s="217" t="s">
        <v>281</v>
      </c>
    </row>
    <row r="12" spans="1:17" ht="12" customHeight="1" x14ac:dyDescent="0.55000000000000004">
      <c r="A12">
        <v>4</v>
      </c>
      <c r="B12" s="1" t="s">
        <v>264</v>
      </c>
      <c r="D12" s="1"/>
      <c r="F12" s="217">
        <v>10</v>
      </c>
      <c r="G12" s="218">
        <v>40</v>
      </c>
      <c r="H12" s="218" t="s">
        <v>282</v>
      </c>
      <c r="I12" s="218" t="s">
        <v>283</v>
      </c>
      <c r="J12" s="218" t="s">
        <v>284</v>
      </c>
      <c r="K12" s="218" t="s">
        <v>33</v>
      </c>
      <c r="L12" s="217" t="s">
        <v>281</v>
      </c>
      <c r="N12" s="1"/>
      <c r="O12" s="146"/>
      <c r="P12" s="146"/>
    </row>
    <row r="13" spans="1:17" ht="12" customHeight="1" x14ac:dyDescent="0.55000000000000004">
      <c r="A13">
        <v>7</v>
      </c>
      <c r="B13" s="1" t="s">
        <v>341</v>
      </c>
      <c r="F13" s="217">
        <v>11</v>
      </c>
      <c r="G13" s="218">
        <v>41</v>
      </c>
      <c r="H13" s="218" t="s">
        <v>285</v>
      </c>
      <c r="I13" s="218" t="s">
        <v>286</v>
      </c>
      <c r="J13" s="218" t="s">
        <v>287</v>
      </c>
      <c r="K13" s="218" t="s">
        <v>35</v>
      </c>
      <c r="L13" s="217" t="s">
        <v>288</v>
      </c>
      <c r="N13" s="1"/>
    </row>
    <row r="14" spans="1:17" ht="12" customHeight="1" x14ac:dyDescent="0.55000000000000004">
      <c r="A14">
        <v>6</v>
      </c>
      <c r="B14" s="1" t="s">
        <v>270</v>
      </c>
      <c r="D14" s="1"/>
      <c r="F14" s="217">
        <v>12</v>
      </c>
      <c r="G14" s="218">
        <v>46</v>
      </c>
      <c r="H14" s="218" t="s">
        <v>290</v>
      </c>
      <c r="I14" s="218" t="s">
        <v>291</v>
      </c>
      <c r="J14" s="218" t="s">
        <v>284</v>
      </c>
      <c r="K14" s="218" t="s">
        <v>35</v>
      </c>
      <c r="L14" s="217" t="s">
        <v>288</v>
      </c>
      <c r="N14" s="1"/>
      <c r="O14" s="146"/>
      <c r="P14" s="146"/>
    </row>
    <row r="15" spans="1:17" ht="12" customHeight="1" x14ac:dyDescent="0.55000000000000004">
      <c r="A15">
        <v>5</v>
      </c>
      <c r="B15" s="1" t="s">
        <v>267</v>
      </c>
      <c r="F15" s="217">
        <v>13</v>
      </c>
      <c r="G15" s="218">
        <v>49</v>
      </c>
      <c r="H15" s="218" t="s">
        <v>292</v>
      </c>
      <c r="I15" s="218" t="s">
        <v>293</v>
      </c>
      <c r="J15" s="218" t="s">
        <v>294</v>
      </c>
      <c r="K15" s="218" t="s">
        <v>35</v>
      </c>
      <c r="L15" s="217" t="s">
        <v>288</v>
      </c>
      <c r="P15" s="146"/>
    </row>
    <row r="16" spans="1:17" ht="12" customHeight="1" x14ac:dyDescent="0.55000000000000004">
      <c r="A16">
        <v>3</v>
      </c>
      <c r="B16" s="1" t="s">
        <v>260</v>
      </c>
      <c r="F16" s="217">
        <v>14</v>
      </c>
      <c r="G16" s="218">
        <v>58</v>
      </c>
      <c r="H16" s="218" t="s">
        <v>295</v>
      </c>
      <c r="I16" s="218" t="s">
        <v>296</v>
      </c>
      <c r="J16" s="218" t="s">
        <v>297</v>
      </c>
      <c r="K16" s="218" t="s">
        <v>35</v>
      </c>
      <c r="L16" s="217" t="s">
        <v>288</v>
      </c>
      <c r="O16" s="146"/>
      <c r="P16" s="146"/>
      <c r="Q16" s="221"/>
    </row>
    <row r="17" spans="2:17" ht="12" customHeight="1" x14ac:dyDescent="0.55000000000000004">
      <c r="F17" s="217">
        <v>15</v>
      </c>
      <c r="G17" s="218">
        <v>14</v>
      </c>
      <c r="H17" s="218" t="s">
        <v>298</v>
      </c>
      <c r="I17" s="218" t="s">
        <v>299</v>
      </c>
      <c r="J17" s="218" t="s">
        <v>52</v>
      </c>
      <c r="K17" s="218" t="s">
        <v>35</v>
      </c>
      <c r="L17" s="217" t="s">
        <v>288</v>
      </c>
    </row>
    <row r="18" spans="2:17" ht="12" customHeight="1" x14ac:dyDescent="0.55000000000000004">
      <c r="F18" s="217">
        <v>16</v>
      </c>
      <c r="G18" s="218">
        <v>21</v>
      </c>
      <c r="H18" s="218" t="s">
        <v>300</v>
      </c>
      <c r="I18" s="218" t="s">
        <v>284</v>
      </c>
      <c r="J18" s="218" t="s">
        <v>180</v>
      </c>
      <c r="K18" s="218" t="s">
        <v>37</v>
      </c>
      <c r="L18" s="217" t="s">
        <v>301</v>
      </c>
    </row>
    <row r="19" spans="2:17" ht="12" customHeight="1" x14ac:dyDescent="0.55000000000000004">
      <c r="F19" s="217">
        <v>17</v>
      </c>
      <c r="G19" s="218">
        <v>26</v>
      </c>
      <c r="H19" s="218" t="s">
        <v>302</v>
      </c>
      <c r="I19" s="218" t="s">
        <v>284</v>
      </c>
      <c r="J19" s="218" t="s">
        <v>54</v>
      </c>
      <c r="K19" s="218" t="s">
        <v>37</v>
      </c>
      <c r="L19" s="217" t="s">
        <v>301</v>
      </c>
      <c r="N19" s="1"/>
      <c r="O19" s="146"/>
      <c r="P19" s="146"/>
    </row>
    <row r="20" spans="2:17" ht="12" customHeight="1" x14ac:dyDescent="0.55000000000000004">
      <c r="F20" s="217">
        <v>18</v>
      </c>
      <c r="G20" s="218">
        <v>54</v>
      </c>
      <c r="H20" s="220" t="s">
        <v>303</v>
      </c>
      <c r="I20" s="220" t="s">
        <v>284</v>
      </c>
      <c r="J20" s="218" t="s">
        <v>284</v>
      </c>
      <c r="K20" s="218" t="s">
        <v>37</v>
      </c>
      <c r="L20" s="217" t="s">
        <v>304</v>
      </c>
    </row>
    <row r="21" spans="2:17" ht="12" customHeight="1" x14ac:dyDescent="0.55000000000000004">
      <c r="B21" s="55" t="s">
        <v>275</v>
      </c>
      <c r="F21" s="217">
        <v>19</v>
      </c>
      <c r="G21" s="218">
        <v>20</v>
      </c>
      <c r="H21" s="218" t="s">
        <v>306</v>
      </c>
      <c r="I21" s="218" t="s">
        <v>307</v>
      </c>
      <c r="J21" s="218" t="s">
        <v>308</v>
      </c>
      <c r="K21" s="218" t="s">
        <v>37</v>
      </c>
      <c r="L21" s="217" t="s">
        <v>309</v>
      </c>
      <c r="M21" s="54"/>
      <c r="N21" s="54"/>
      <c r="P21" s="222"/>
      <c r="Q21" s="223"/>
    </row>
    <row r="22" spans="2:17" ht="12" customHeight="1" x14ac:dyDescent="0.55000000000000004">
      <c r="B22" s="1" t="s">
        <v>164</v>
      </c>
      <c r="F22" s="224">
        <v>20</v>
      </c>
      <c r="G22" s="225">
        <v>29</v>
      </c>
      <c r="H22" s="1" t="s">
        <v>311</v>
      </c>
      <c r="I22" s="1" t="s">
        <v>312</v>
      </c>
      <c r="J22" s="218" t="s">
        <v>308</v>
      </c>
      <c r="K22" s="218" t="s">
        <v>37</v>
      </c>
      <c r="L22" s="217" t="s">
        <v>309</v>
      </c>
    </row>
    <row r="23" spans="2:17" ht="12" customHeight="1" x14ac:dyDescent="0.55000000000000004">
      <c r="B23" t="s">
        <v>88</v>
      </c>
      <c r="F23" s="224"/>
      <c r="G23" s="225"/>
      <c r="H23" s="226"/>
      <c r="I23" s="226"/>
      <c r="J23" s="218"/>
      <c r="K23" s="218"/>
      <c r="L23" s="217"/>
    </row>
    <row r="24" spans="2:17" ht="12" customHeight="1" x14ac:dyDescent="0.4">
      <c r="B24" t="s">
        <v>25</v>
      </c>
      <c r="F24" s="1"/>
      <c r="G24" s="1"/>
      <c r="H24" s="1"/>
      <c r="I24" s="1"/>
      <c r="J24" s="1"/>
      <c r="K24" s="1"/>
      <c r="L24" s="1"/>
      <c r="N24" s="1"/>
      <c r="P24" s="146"/>
    </row>
    <row r="25" spans="2:17" ht="12" customHeight="1" x14ac:dyDescent="0.55000000000000004">
      <c r="B25" t="s">
        <v>289</v>
      </c>
      <c r="D25" s="211" t="s">
        <v>305</v>
      </c>
      <c r="F25" s="210" t="s">
        <v>246</v>
      </c>
      <c r="G25" s="210" t="s">
        <v>247</v>
      </c>
      <c r="H25" s="211" t="s">
        <v>335</v>
      </c>
      <c r="I25" s="210" t="s">
        <v>248</v>
      </c>
      <c r="J25" s="210" t="s">
        <v>249</v>
      </c>
      <c r="K25" s="210" t="s">
        <v>250</v>
      </c>
      <c r="L25" s="210" t="s">
        <v>251</v>
      </c>
      <c r="M25" s="210" t="s">
        <v>252</v>
      </c>
    </row>
    <row r="26" spans="2:17" ht="12" customHeight="1" x14ac:dyDescent="0.4">
      <c r="F26" s="1"/>
      <c r="G26" s="1"/>
      <c r="I26" s="1"/>
      <c r="J26" s="1"/>
      <c r="K26" s="1"/>
      <c r="L26" s="1"/>
    </row>
    <row r="27" spans="2:17" ht="12" customHeight="1" x14ac:dyDescent="0.4">
      <c r="D27" t="s">
        <v>310</v>
      </c>
      <c r="F27" s="1"/>
      <c r="G27" s="1"/>
      <c r="H27" s="1" t="s">
        <v>348</v>
      </c>
      <c r="I27" s="1"/>
      <c r="J27" s="1"/>
      <c r="K27" s="1"/>
      <c r="L27" s="1"/>
    </row>
    <row r="28" spans="2:17" ht="12" customHeight="1" x14ac:dyDescent="0.4">
      <c r="D28" t="s">
        <v>392</v>
      </c>
      <c r="F28" s="1"/>
      <c r="G28" s="1"/>
      <c r="H28" s="1" t="s">
        <v>349</v>
      </c>
      <c r="I28" s="1"/>
      <c r="J28" s="1"/>
      <c r="K28" s="1"/>
      <c r="L28" s="1"/>
    </row>
    <row r="29" spans="2:17" ht="12" customHeight="1" x14ac:dyDescent="0.4">
      <c r="D29" t="s">
        <v>393</v>
      </c>
      <c r="F29" s="1"/>
      <c r="G29" s="1"/>
      <c r="H29" s="1" t="s">
        <v>350</v>
      </c>
      <c r="I29" s="1"/>
      <c r="J29" s="1"/>
      <c r="K29" s="1"/>
      <c r="L29" s="1"/>
    </row>
    <row r="30" spans="2:17" ht="12" customHeight="1" x14ac:dyDescent="0.4">
      <c r="D30" t="s">
        <v>394</v>
      </c>
      <c r="F30" s="1"/>
      <c r="G30" s="1"/>
      <c r="H30" s="1" t="s">
        <v>351</v>
      </c>
      <c r="I30" s="1"/>
      <c r="J30" s="1"/>
      <c r="K30" s="1"/>
      <c r="L30" s="1"/>
    </row>
    <row r="31" spans="2:17" ht="12" customHeight="1" x14ac:dyDescent="0.4">
      <c r="D31" t="s">
        <v>395</v>
      </c>
      <c r="F31" s="1"/>
      <c r="G31" s="1"/>
      <c r="H31" s="1" t="s">
        <v>352</v>
      </c>
      <c r="I31" s="1"/>
      <c r="J31" s="1"/>
      <c r="K31" s="1"/>
      <c r="L31" s="1"/>
    </row>
    <row r="32" spans="2:17" ht="12" customHeight="1" x14ac:dyDescent="0.4">
      <c r="D32" t="s">
        <v>313</v>
      </c>
      <c r="F32" s="1"/>
      <c r="G32" s="1"/>
      <c r="H32" s="1" t="s">
        <v>353</v>
      </c>
      <c r="I32" s="1"/>
      <c r="J32" s="1"/>
      <c r="K32" s="1"/>
      <c r="L32" s="1"/>
    </row>
    <row r="33" spans="4:16" ht="12" customHeight="1" x14ac:dyDescent="0.4">
      <c r="D33" t="s">
        <v>314</v>
      </c>
      <c r="F33" s="1"/>
      <c r="G33" s="1"/>
      <c r="H33" s="1" t="s">
        <v>354</v>
      </c>
      <c r="I33" s="1"/>
      <c r="J33" s="1"/>
      <c r="K33" s="1"/>
      <c r="L33" s="1"/>
    </row>
    <row r="34" spans="4:16" ht="12" customHeight="1" x14ac:dyDescent="0.4">
      <c r="D34" t="s">
        <v>315</v>
      </c>
      <c r="F34" s="1"/>
      <c r="G34" s="1"/>
      <c r="H34" s="1" t="s">
        <v>355</v>
      </c>
      <c r="I34" s="1"/>
      <c r="J34" s="1"/>
      <c r="K34" s="1"/>
      <c r="L34" s="1"/>
    </row>
    <row r="35" spans="4:16" ht="12" customHeight="1" x14ac:dyDescent="0.4">
      <c r="D35" t="s">
        <v>316</v>
      </c>
      <c r="F35" s="1"/>
      <c r="G35" s="1"/>
      <c r="H35" s="1" t="s">
        <v>356</v>
      </c>
      <c r="I35" s="1"/>
      <c r="J35" s="1"/>
      <c r="K35" s="1"/>
      <c r="L35" s="1"/>
    </row>
    <row r="36" spans="4:16" ht="12" customHeight="1" x14ac:dyDescent="0.4">
      <c r="D36" t="s">
        <v>317</v>
      </c>
      <c r="F36" s="1"/>
      <c r="G36" s="1"/>
      <c r="H36" s="1" t="s">
        <v>357</v>
      </c>
      <c r="I36" s="1"/>
      <c r="J36" s="1"/>
      <c r="K36" s="1"/>
      <c r="L36" s="1"/>
    </row>
    <row r="37" spans="4:16" ht="12" customHeight="1" x14ac:dyDescent="0.4">
      <c r="D37" t="s">
        <v>318</v>
      </c>
      <c r="F37" s="1"/>
      <c r="G37" s="1"/>
      <c r="H37" s="1" t="s">
        <v>358</v>
      </c>
      <c r="I37" s="1"/>
      <c r="J37" s="1"/>
      <c r="K37" s="1"/>
      <c r="L37" s="1"/>
    </row>
    <row r="38" spans="4:16" ht="12" customHeight="1" x14ac:dyDescent="0.4">
      <c r="D38" t="s">
        <v>319</v>
      </c>
      <c r="F38" s="1"/>
      <c r="G38" s="1"/>
      <c r="H38" s="1" t="s">
        <v>359</v>
      </c>
      <c r="I38" s="1"/>
      <c r="J38" s="1"/>
      <c r="K38" s="1"/>
      <c r="L38" s="1"/>
    </row>
    <row r="39" spans="4:16" ht="12" customHeight="1" x14ac:dyDescent="0.4">
      <c r="D39" t="s">
        <v>320</v>
      </c>
      <c r="F39" s="1"/>
      <c r="G39" s="1"/>
      <c r="H39" s="1" t="s">
        <v>273</v>
      </c>
      <c r="I39" s="1"/>
      <c r="J39" s="1"/>
      <c r="K39" s="1"/>
      <c r="L39" s="1"/>
      <c r="N39" s="1"/>
      <c r="O39" s="146"/>
      <c r="P39" s="146"/>
    </row>
    <row r="40" spans="4:16" ht="12" customHeight="1" x14ac:dyDescent="0.4">
      <c r="D40" t="s">
        <v>321</v>
      </c>
      <c r="F40" s="1"/>
      <c r="G40" s="1"/>
      <c r="H40" s="1" t="s">
        <v>360</v>
      </c>
      <c r="I40" s="1"/>
      <c r="J40" s="1"/>
      <c r="K40" s="1"/>
      <c r="L40" s="1"/>
      <c r="N40" s="1"/>
      <c r="P40" s="146"/>
    </row>
    <row r="41" spans="4:16" ht="12" customHeight="1" x14ac:dyDescent="0.4">
      <c r="D41" t="s">
        <v>322</v>
      </c>
      <c r="H41" s="1" t="s">
        <v>361</v>
      </c>
      <c r="N41" s="1"/>
      <c r="P41" s="146"/>
    </row>
    <row r="42" spans="4:16" ht="12" customHeight="1" x14ac:dyDescent="0.4">
      <c r="D42" t="s">
        <v>323</v>
      </c>
      <c r="H42" t="s">
        <v>362</v>
      </c>
      <c r="P42" s="146"/>
    </row>
    <row r="43" spans="4:16" ht="12" customHeight="1" x14ac:dyDescent="0.4">
      <c r="D43" t="s">
        <v>324</v>
      </c>
      <c r="P43" s="146"/>
    </row>
    <row r="44" spans="4:16" ht="12" customHeight="1" x14ac:dyDescent="0.55000000000000004">
      <c r="F44" s="210" t="s">
        <v>246</v>
      </c>
      <c r="G44" s="210" t="s">
        <v>247</v>
      </c>
      <c r="H44" s="211" t="s">
        <v>338</v>
      </c>
      <c r="P44" s="146"/>
    </row>
    <row r="45" spans="4:16" ht="12" customHeight="1" x14ac:dyDescent="0.4">
      <c r="H45" s="1" t="s">
        <v>337</v>
      </c>
    </row>
    <row r="46" spans="4:16" ht="12" customHeight="1" x14ac:dyDescent="0.55000000000000004">
      <c r="H46" s="1" t="s">
        <v>339</v>
      </c>
      <c r="N46" s="227"/>
      <c r="P46" s="146"/>
    </row>
    <row r="47" spans="4:16" ht="12" customHeight="1" x14ac:dyDescent="0.55000000000000004">
      <c r="D47" s="211" t="s">
        <v>325</v>
      </c>
      <c r="H47" s="1" t="s">
        <v>336</v>
      </c>
      <c r="N47" s="227"/>
      <c r="P47" s="146"/>
    </row>
    <row r="49" spans="4:4" ht="12" customHeight="1" x14ac:dyDescent="0.4">
      <c r="D49" t="s">
        <v>326</v>
      </c>
    </row>
    <row r="50" spans="4:4" ht="12" customHeight="1" x14ac:dyDescent="0.4">
      <c r="D50" t="s">
        <v>327</v>
      </c>
    </row>
    <row r="51" spans="4:4" ht="12" customHeight="1" x14ac:dyDescent="0.4">
      <c r="D51" t="s">
        <v>328</v>
      </c>
    </row>
    <row r="52" spans="4:4" ht="12" customHeight="1" x14ac:dyDescent="0.4">
      <c r="D52" t="s">
        <v>329</v>
      </c>
    </row>
  </sheetData>
  <sortState xmlns:xlrd2="http://schemas.microsoft.com/office/spreadsheetml/2017/richdata2" ref="A2:B8">
    <sortCondition ref="B2:B8"/>
  </sortState>
  <pageMargins left="0.7" right="0.7" top="0.75" bottom="0.75" header="0.3" footer="0.3"/>
  <pageSetup orientation="portrait" horizontalDpi="1200" verticalDpi="1200" r:id="rId1"/>
  <headerFooter>
    <oddFooter>&amp;LRevised: 2/26/25</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9"/>
  <sheetViews>
    <sheetView zoomScaleNormal="100" workbookViewId="0">
      <selection activeCell="B76" sqref="B75:B76"/>
    </sheetView>
  </sheetViews>
  <sheetFormatPr defaultRowHeight="12.3" x14ac:dyDescent="0.4"/>
  <cols>
    <col min="1" max="1" width="13.88671875" customWidth="1"/>
    <col min="2" max="2" width="69" customWidth="1"/>
    <col min="3" max="3" width="30.6640625" customWidth="1"/>
    <col min="5" max="5" width="17.109375" customWidth="1"/>
    <col min="6" max="6" width="102.33203125" customWidth="1"/>
  </cols>
  <sheetData>
    <row r="1" spans="1:6" ht="12.6" thickTop="1" x14ac:dyDescent="0.4">
      <c r="A1" s="156"/>
      <c r="B1" s="98" t="s">
        <v>345</v>
      </c>
      <c r="C1" s="99"/>
      <c r="E1" s="156"/>
      <c r="F1" s="99" t="s">
        <v>113</v>
      </c>
    </row>
    <row r="2" spans="1:6" x14ac:dyDescent="0.4">
      <c r="A2" s="157"/>
      <c r="C2" s="100"/>
      <c r="E2" s="157"/>
      <c r="F2" s="100"/>
    </row>
    <row r="3" spans="1:6" x14ac:dyDescent="0.4">
      <c r="A3" s="158" t="s">
        <v>105</v>
      </c>
      <c r="B3" s="51" t="s">
        <v>108</v>
      </c>
      <c r="C3" s="101" t="s">
        <v>125</v>
      </c>
      <c r="E3" s="159" t="s">
        <v>119</v>
      </c>
      <c r="F3" s="100" t="s">
        <v>124</v>
      </c>
    </row>
    <row r="4" spans="1:6" x14ac:dyDescent="0.4">
      <c r="A4" s="157"/>
      <c r="B4" s="1" t="s">
        <v>201</v>
      </c>
      <c r="C4" s="100" t="s">
        <v>106</v>
      </c>
      <c r="E4" s="159" t="s">
        <v>119</v>
      </c>
      <c r="F4" s="100" t="s">
        <v>129</v>
      </c>
    </row>
    <row r="5" spans="1:6" x14ac:dyDescent="0.4">
      <c r="A5" s="157"/>
      <c r="B5" s="1" t="s">
        <v>193</v>
      </c>
      <c r="C5" s="102" t="s">
        <v>107</v>
      </c>
      <c r="E5" s="160" t="s">
        <v>120</v>
      </c>
      <c r="F5" s="102" t="s">
        <v>202</v>
      </c>
    </row>
    <row r="6" spans="1:6" x14ac:dyDescent="0.4">
      <c r="A6" s="157"/>
      <c r="B6" s="1" t="s">
        <v>145</v>
      </c>
      <c r="C6" s="102" t="s">
        <v>111</v>
      </c>
      <c r="E6" s="160" t="s">
        <v>120</v>
      </c>
      <c r="F6" s="102" t="s">
        <v>194</v>
      </c>
    </row>
    <row r="7" spans="1:6" x14ac:dyDescent="0.4">
      <c r="A7" s="157"/>
      <c r="B7" s="1" t="s">
        <v>205</v>
      </c>
      <c r="C7" s="102" t="s">
        <v>111</v>
      </c>
      <c r="E7" s="157"/>
      <c r="F7" s="202"/>
    </row>
    <row r="8" spans="1:6" ht="14.7" thickBot="1" x14ac:dyDescent="0.6">
      <c r="A8" s="157"/>
      <c r="B8" s="1" t="s">
        <v>226</v>
      </c>
      <c r="C8" s="102" t="s">
        <v>111</v>
      </c>
      <c r="E8" s="161"/>
      <c r="F8" s="105" t="s">
        <v>117</v>
      </c>
    </row>
    <row r="9" spans="1:6" ht="12.9" thickTop="1" x14ac:dyDescent="0.4">
      <c r="A9" s="203"/>
      <c r="B9" s="201" t="s">
        <v>230</v>
      </c>
      <c r="C9" s="202" t="s">
        <v>232</v>
      </c>
    </row>
    <row r="10" spans="1:6" x14ac:dyDescent="0.4">
      <c r="A10" s="157"/>
      <c r="B10" s="1" t="s">
        <v>191</v>
      </c>
      <c r="C10" s="102" t="s">
        <v>111</v>
      </c>
    </row>
    <row r="11" spans="1:6" x14ac:dyDescent="0.4">
      <c r="A11" s="157"/>
      <c r="B11" s="1" t="s">
        <v>346</v>
      </c>
      <c r="C11" s="102" t="s">
        <v>111</v>
      </c>
    </row>
    <row r="12" spans="1:6" x14ac:dyDescent="0.4">
      <c r="A12" s="157"/>
      <c r="B12" s="1" t="s">
        <v>150</v>
      </c>
      <c r="C12" s="102" t="s">
        <v>111</v>
      </c>
    </row>
    <row r="13" spans="1:6" x14ac:dyDescent="0.4">
      <c r="A13" s="157"/>
      <c r="C13" s="102"/>
    </row>
    <row r="14" spans="1:6" x14ac:dyDescent="0.4">
      <c r="A14" s="157"/>
      <c r="B14" s="51" t="s">
        <v>112</v>
      </c>
      <c r="C14" s="100"/>
    </row>
    <row r="15" spans="1:6" x14ac:dyDescent="0.4">
      <c r="A15" s="157"/>
      <c r="B15" s="1" t="s">
        <v>161</v>
      </c>
      <c r="C15" s="102" t="s">
        <v>111</v>
      </c>
    </row>
    <row r="16" spans="1:6" x14ac:dyDescent="0.4">
      <c r="A16" s="157"/>
      <c r="B16" s="1" t="s">
        <v>140</v>
      </c>
      <c r="C16" s="102" t="s">
        <v>111</v>
      </c>
    </row>
    <row r="17" spans="1:3" x14ac:dyDescent="0.4">
      <c r="A17" s="157"/>
      <c r="B17" s="1" t="s">
        <v>109</v>
      </c>
      <c r="C17" s="102" t="s">
        <v>110</v>
      </c>
    </row>
    <row r="18" spans="1:3" ht="14.7" thickBot="1" x14ac:dyDescent="0.6">
      <c r="A18" s="161"/>
      <c r="B18" s="103" t="s">
        <v>116</v>
      </c>
      <c r="C18" s="104"/>
    </row>
    <row r="19" spans="1:3" ht="12.6" thickTop="1" x14ac:dyDescent="0.4"/>
  </sheetData>
  <sheetProtection algorithmName="SHA-512" hashValue="Tctw+G/h6G0aBcGwRGPoQyLzgo9iZ39VjmNLwgtYdHa7t9w6Xu/kgWu+ukLPzT1Jic/TlhZEaI8UJSr1yDsgMA==" saltValue="xQgLsGbxKqWL1TxJPM4LXw==" spinCount="100000" sheet="1" objects="1" scenarios="1"/>
  <printOptions gridLines="1"/>
  <pageMargins left="0.7" right="0.7" top="0.75" bottom="0.75" header="0.3" footer="0.3"/>
  <pageSetup scale="50" orientation="landscape" r:id="rId1"/>
  <headerFooter>
    <oddHeader>&amp;C&amp;"Arial,Bold"DWR WATER RESOURCES DEVELOPMENT GRANT APPLICATION - FLOOD RESILIENCY SPRING 2025
Checklist &amp; Certifications</oddHeader>
    <oddFooter>&amp;LRevised: 4/14/25&amp;C2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73" r:id="rId4" name="Check Box 29">
              <controlPr defaultSize="0" autoFill="0" autoLine="0" autoPict="0">
                <anchor moveWithCells="1">
                  <from>
                    <xdr:col>4</xdr:col>
                    <xdr:colOff>800100</xdr:colOff>
                    <xdr:row>4</xdr:row>
                    <xdr:rowOff>7620</xdr:rowOff>
                  </from>
                  <to>
                    <xdr:col>4</xdr:col>
                    <xdr:colOff>1082040</xdr:colOff>
                    <xdr:row>4</xdr:row>
                    <xdr:rowOff>144780</xdr:rowOff>
                  </to>
                </anchor>
              </controlPr>
            </control>
          </mc:Choice>
        </mc:AlternateContent>
        <mc:AlternateContent xmlns:mc="http://schemas.openxmlformats.org/markup-compatibility/2006">
          <mc:Choice Requires="x14">
            <control shapeId="31786" r:id="rId5" name="Check Box 42">
              <controlPr defaultSize="0" autoFill="0" autoLine="0" autoPict="0">
                <anchor moveWithCells="1">
                  <from>
                    <xdr:col>0</xdr:col>
                    <xdr:colOff>411480</xdr:colOff>
                    <xdr:row>3</xdr:row>
                    <xdr:rowOff>22860</xdr:rowOff>
                  </from>
                  <to>
                    <xdr:col>0</xdr:col>
                    <xdr:colOff>685800</xdr:colOff>
                    <xdr:row>3</xdr:row>
                    <xdr:rowOff>152400</xdr:rowOff>
                  </to>
                </anchor>
              </controlPr>
            </control>
          </mc:Choice>
        </mc:AlternateContent>
        <mc:AlternateContent xmlns:mc="http://schemas.openxmlformats.org/markup-compatibility/2006">
          <mc:Choice Requires="x14">
            <control shapeId="31787" r:id="rId6" name="Check Box 43">
              <controlPr defaultSize="0" autoFill="0" autoLine="0" autoPict="0">
                <anchor moveWithCells="1">
                  <from>
                    <xdr:col>0</xdr:col>
                    <xdr:colOff>411480</xdr:colOff>
                    <xdr:row>4</xdr:row>
                    <xdr:rowOff>22860</xdr:rowOff>
                  </from>
                  <to>
                    <xdr:col>0</xdr:col>
                    <xdr:colOff>685800</xdr:colOff>
                    <xdr:row>4</xdr:row>
                    <xdr:rowOff>152400</xdr:rowOff>
                  </to>
                </anchor>
              </controlPr>
            </control>
          </mc:Choice>
        </mc:AlternateContent>
        <mc:AlternateContent xmlns:mc="http://schemas.openxmlformats.org/markup-compatibility/2006">
          <mc:Choice Requires="x14">
            <control shapeId="31788" r:id="rId7" name="Check Box 44">
              <controlPr defaultSize="0" autoFill="0" autoLine="0" autoPict="0">
                <anchor moveWithCells="1">
                  <from>
                    <xdr:col>0</xdr:col>
                    <xdr:colOff>411480</xdr:colOff>
                    <xdr:row>5</xdr:row>
                    <xdr:rowOff>22860</xdr:rowOff>
                  </from>
                  <to>
                    <xdr:col>0</xdr:col>
                    <xdr:colOff>685800</xdr:colOff>
                    <xdr:row>5</xdr:row>
                    <xdr:rowOff>152400</xdr:rowOff>
                  </to>
                </anchor>
              </controlPr>
            </control>
          </mc:Choice>
        </mc:AlternateContent>
        <mc:AlternateContent xmlns:mc="http://schemas.openxmlformats.org/markup-compatibility/2006">
          <mc:Choice Requires="x14">
            <control shapeId="31789" r:id="rId8" name="Check Box 45">
              <controlPr defaultSize="0" autoFill="0" autoLine="0" autoPict="0">
                <anchor moveWithCells="1">
                  <from>
                    <xdr:col>0</xdr:col>
                    <xdr:colOff>411480</xdr:colOff>
                    <xdr:row>6</xdr:row>
                    <xdr:rowOff>22860</xdr:rowOff>
                  </from>
                  <to>
                    <xdr:col>0</xdr:col>
                    <xdr:colOff>685800</xdr:colOff>
                    <xdr:row>6</xdr:row>
                    <xdr:rowOff>152400</xdr:rowOff>
                  </to>
                </anchor>
              </controlPr>
            </control>
          </mc:Choice>
        </mc:AlternateContent>
        <mc:AlternateContent xmlns:mc="http://schemas.openxmlformats.org/markup-compatibility/2006">
          <mc:Choice Requires="x14">
            <control shapeId="31794" r:id="rId9" name="Check Box 50">
              <controlPr defaultSize="0" autoFill="0" autoLine="0" autoPict="0">
                <anchor moveWithCells="1">
                  <from>
                    <xdr:col>4</xdr:col>
                    <xdr:colOff>525780</xdr:colOff>
                    <xdr:row>3</xdr:row>
                    <xdr:rowOff>22860</xdr:rowOff>
                  </from>
                  <to>
                    <xdr:col>4</xdr:col>
                    <xdr:colOff>708660</xdr:colOff>
                    <xdr:row>3</xdr:row>
                    <xdr:rowOff>144780</xdr:rowOff>
                  </to>
                </anchor>
              </controlPr>
            </control>
          </mc:Choice>
        </mc:AlternateContent>
        <mc:AlternateContent xmlns:mc="http://schemas.openxmlformats.org/markup-compatibility/2006">
          <mc:Choice Requires="x14">
            <control shapeId="31795" r:id="rId10" name="Check Box 51">
              <controlPr defaultSize="0" autoFill="0" autoLine="0" autoPict="0">
                <anchor moveWithCells="1">
                  <from>
                    <xdr:col>4</xdr:col>
                    <xdr:colOff>967740</xdr:colOff>
                    <xdr:row>3</xdr:row>
                    <xdr:rowOff>30480</xdr:rowOff>
                  </from>
                  <to>
                    <xdr:col>5</xdr:col>
                    <xdr:colOff>30480</xdr:colOff>
                    <xdr:row>3</xdr:row>
                    <xdr:rowOff>152400</xdr:rowOff>
                  </to>
                </anchor>
              </controlPr>
            </control>
          </mc:Choice>
        </mc:AlternateContent>
        <mc:AlternateContent xmlns:mc="http://schemas.openxmlformats.org/markup-compatibility/2006">
          <mc:Choice Requires="x14">
            <control shapeId="31797" r:id="rId11" name="Check Box 53">
              <controlPr defaultSize="0" autoFill="0" autoLine="0" autoPict="0">
                <anchor moveWithCells="1">
                  <from>
                    <xdr:col>4</xdr:col>
                    <xdr:colOff>182880</xdr:colOff>
                    <xdr:row>3</xdr:row>
                    <xdr:rowOff>22860</xdr:rowOff>
                  </from>
                  <to>
                    <xdr:col>4</xdr:col>
                    <xdr:colOff>365760</xdr:colOff>
                    <xdr:row>3</xdr:row>
                    <xdr:rowOff>152400</xdr:rowOff>
                  </to>
                </anchor>
              </controlPr>
            </control>
          </mc:Choice>
        </mc:AlternateContent>
        <mc:AlternateContent xmlns:mc="http://schemas.openxmlformats.org/markup-compatibility/2006">
          <mc:Choice Requires="x14">
            <control shapeId="31799" r:id="rId12" name="Check Box 55">
              <controlPr defaultSize="0" autoFill="0" autoLine="0" autoPict="0">
                <anchor moveWithCells="1">
                  <from>
                    <xdr:col>4</xdr:col>
                    <xdr:colOff>251460</xdr:colOff>
                    <xdr:row>4</xdr:row>
                    <xdr:rowOff>0</xdr:rowOff>
                  </from>
                  <to>
                    <xdr:col>4</xdr:col>
                    <xdr:colOff>426720</xdr:colOff>
                    <xdr:row>4</xdr:row>
                    <xdr:rowOff>152400</xdr:rowOff>
                  </to>
                </anchor>
              </controlPr>
            </control>
          </mc:Choice>
        </mc:AlternateContent>
        <mc:AlternateContent xmlns:mc="http://schemas.openxmlformats.org/markup-compatibility/2006">
          <mc:Choice Requires="x14">
            <control shapeId="31803" r:id="rId13" name="Check Box 59">
              <controlPr defaultSize="0" autoFill="0" autoLine="0" autoPict="0">
                <anchor moveWithCells="1">
                  <from>
                    <xdr:col>4</xdr:col>
                    <xdr:colOff>525780</xdr:colOff>
                    <xdr:row>2</xdr:row>
                    <xdr:rowOff>22860</xdr:rowOff>
                  </from>
                  <to>
                    <xdr:col>4</xdr:col>
                    <xdr:colOff>708660</xdr:colOff>
                    <xdr:row>2</xdr:row>
                    <xdr:rowOff>144780</xdr:rowOff>
                  </to>
                </anchor>
              </controlPr>
            </control>
          </mc:Choice>
        </mc:AlternateContent>
        <mc:AlternateContent xmlns:mc="http://schemas.openxmlformats.org/markup-compatibility/2006">
          <mc:Choice Requires="x14">
            <control shapeId="31804" r:id="rId14" name="Check Box 60">
              <controlPr defaultSize="0" autoFill="0" autoLine="0" autoPict="0">
                <anchor moveWithCells="1">
                  <from>
                    <xdr:col>4</xdr:col>
                    <xdr:colOff>967740</xdr:colOff>
                    <xdr:row>2</xdr:row>
                    <xdr:rowOff>22860</xdr:rowOff>
                  </from>
                  <to>
                    <xdr:col>5</xdr:col>
                    <xdr:colOff>30480</xdr:colOff>
                    <xdr:row>2</xdr:row>
                    <xdr:rowOff>144780</xdr:rowOff>
                  </to>
                </anchor>
              </controlPr>
            </control>
          </mc:Choice>
        </mc:AlternateContent>
        <mc:AlternateContent xmlns:mc="http://schemas.openxmlformats.org/markup-compatibility/2006">
          <mc:Choice Requires="x14">
            <control shapeId="31805" r:id="rId15" name="Check Box 61">
              <controlPr defaultSize="0" autoFill="0" autoLine="0" autoPict="0">
                <anchor moveWithCells="1">
                  <from>
                    <xdr:col>4</xdr:col>
                    <xdr:colOff>182880</xdr:colOff>
                    <xdr:row>2</xdr:row>
                    <xdr:rowOff>22860</xdr:rowOff>
                  </from>
                  <to>
                    <xdr:col>4</xdr:col>
                    <xdr:colOff>365760</xdr:colOff>
                    <xdr:row>2</xdr:row>
                    <xdr:rowOff>152400</xdr:rowOff>
                  </to>
                </anchor>
              </controlPr>
            </control>
          </mc:Choice>
        </mc:AlternateContent>
        <mc:AlternateContent xmlns:mc="http://schemas.openxmlformats.org/markup-compatibility/2006">
          <mc:Choice Requires="x14">
            <control shapeId="31810" r:id="rId16" name="Check Box 66">
              <controlPr defaultSize="0" autoFill="0" autoLine="0" autoPict="0">
                <anchor moveWithCells="1">
                  <from>
                    <xdr:col>4</xdr:col>
                    <xdr:colOff>800100</xdr:colOff>
                    <xdr:row>5</xdr:row>
                    <xdr:rowOff>7620</xdr:rowOff>
                  </from>
                  <to>
                    <xdr:col>4</xdr:col>
                    <xdr:colOff>1082040</xdr:colOff>
                    <xdr:row>5</xdr:row>
                    <xdr:rowOff>144780</xdr:rowOff>
                  </to>
                </anchor>
              </controlPr>
            </control>
          </mc:Choice>
        </mc:AlternateContent>
        <mc:AlternateContent xmlns:mc="http://schemas.openxmlformats.org/markup-compatibility/2006">
          <mc:Choice Requires="x14">
            <control shapeId="31811" r:id="rId17" name="Check Box 67">
              <controlPr defaultSize="0" autoFill="0" autoLine="0" autoPict="0">
                <anchor moveWithCells="1">
                  <from>
                    <xdr:col>4</xdr:col>
                    <xdr:colOff>251460</xdr:colOff>
                    <xdr:row>5</xdr:row>
                    <xdr:rowOff>0</xdr:rowOff>
                  </from>
                  <to>
                    <xdr:col>4</xdr:col>
                    <xdr:colOff>426720</xdr:colOff>
                    <xdr:row>5</xdr:row>
                    <xdr:rowOff>152400</xdr:rowOff>
                  </to>
                </anchor>
              </controlPr>
            </control>
          </mc:Choice>
        </mc:AlternateContent>
        <mc:AlternateContent xmlns:mc="http://schemas.openxmlformats.org/markup-compatibility/2006">
          <mc:Choice Requires="x14">
            <control shapeId="31814" r:id="rId18" name="Check Box 70">
              <controlPr defaultSize="0" autoFill="0" autoLine="0" autoPict="0">
                <anchor moveWithCells="1">
                  <from>
                    <xdr:col>0</xdr:col>
                    <xdr:colOff>411480</xdr:colOff>
                    <xdr:row>7</xdr:row>
                    <xdr:rowOff>22860</xdr:rowOff>
                  </from>
                  <to>
                    <xdr:col>0</xdr:col>
                    <xdr:colOff>685800</xdr:colOff>
                    <xdr:row>7</xdr:row>
                    <xdr:rowOff>152400</xdr:rowOff>
                  </to>
                </anchor>
              </controlPr>
            </control>
          </mc:Choice>
        </mc:AlternateContent>
        <mc:AlternateContent xmlns:mc="http://schemas.openxmlformats.org/markup-compatibility/2006">
          <mc:Choice Requires="x14">
            <control shapeId="31792" r:id="rId19" name="Check Box 48">
              <controlPr defaultSize="0" autoFill="0" autoLine="0" autoPict="0">
                <anchor moveWithCells="1">
                  <from>
                    <xdr:col>0</xdr:col>
                    <xdr:colOff>411480</xdr:colOff>
                    <xdr:row>16</xdr:row>
                    <xdr:rowOff>22860</xdr:rowOff>
                  </from>
                  <to>
                    <xdr:col>0</xdr:col>
                    <xdr:colOff>693420</xdr:colOff>
                    <xdr:row>16</xdr:row>
                    <xdr:rowOff>152400</xdr:rowOff>
                  </to>
                </anchor>
              </controlPr>
            </control>
          </mc:Choice>
        </mc:AlternateContent>
        <mc:AlternateContent xmlns:mc="http://schemas.openxmlformats.org/markup-compatibility/2006">
          <mc:Choice Requires="x14">
            <control shapeId="31807" r:id="rId20" name="Check Box 63">
              <controlPr defaultSize="0" autoFill="0" autoLine="0" autoPict="0">
                <anchor moveWithCells="1">
                  <from>
                    <xdr:col>0</xdr:col>
                    <xdr:colOff>411480</xdr:colOff>
                    <xdr:row>11</xdr:row>
                    <xdr:rowOff>22860</xdr:rowOff>
                  </from>
                  <to>
                    <xdr:col>0</xdr:col>
                    <xdr:colOff>693420</xdr:colOff>
                    <xdr:row>11</xdr:row>
                    <xdr:rowOff>152400</xdr:rowOff>
                  </to>
                </anchor>
              </controlPr>
            </control>
          </mc:Choice>
        </mc:AlternateContent>
        <mc:AlternateContent xmlns:mc="http://schemas.openxmlformats.org/markup-compatibility/2006">
          <mc:Choice Requires="x14">
            <control shapeId="31813" r:id="rId21" name="Check Box 69">
              <controlPr defaultSize="0" autoFill="0" autoLine="0" autoPict="0">
                <anchor moveWithCells="1">
                  <from>
                    <xdr:col>0</xdr:col>
                    <xdr:colOff>411480</xdr:colOff>
                    <xdr:row>10</xdr:row>
                    <xdr:rowOff>22860</xdr:rowOff>
                  </from>
                  <to>
                    <xdr:col>0</xdr:col>
                    <xdr:colOff>693420</xdr:colOff>
                    <xdr:row>10</xdr:row>
                    <xdr:rowOff>152400</xdr:rowOff>
                  </to>
                </anchor>
              </controlPr>
            </control>
          </mc:Choice>
        </mc:AlternateContent>
        <mc:AlternateContent xmlns:mc="http://schemas.openxmlformats.org/markup-compatibility/2006">
          <mc:Choice Requires="x14">
            <control shapeId="31819" r:id="rId22" name="Check Box 75">
              <controlPr defaultSize="0" autoFill="0" autoLine="0" autoPict="0">
                <anchor moveWithCells="1">
                  <from>
                    <xdr:col>0</xdr:col>
                    <xdr:colOff>411480</xdr:colOff>
                    <xdr:row>9</xdr:row>
                    <xdr:rowOff>22860</xdr:rowOff>
                  </from>
                  <to>
                    <xdr:col>0</xdr:col>
                    <xdr:colOff>693420</xdr:colOff>
                    <xdr:row>9</xdr:row>
                    <xdr:rowOff>152400</xdr:rowOff>
                  </to>
                </anchor>
              </controlPr>
            </control>
          </mc:Choice>
        </mc:AlternateContent>
        <mc:AlternateContent xmlns:mc="http://schemas.openxmlformats.org/markup-compatibility/2006">
          <mc:Choice Requires="x14">
            <control shapeId="31790" r:id="rId23" name="Check Box 46">
              <controlPr defaultSize="0" autoFill="0" autoLine="0" autoPict="0">
                <anchor moveWithCells="1">
                  <from>
                    <xdr:col>0</xdr:col>
                    <xdr:colOff>411480</xdr:colOff>
                    <xdr:row>15</xdr:row>
                    <xdr:rowOff>22860</xdr:rowOff>
                  </from>
                  <to>
                    <xdr:col>0</xdr:col>
                    <xdr:colOff>693420</xdr:colOff>
                    <xdr:row>15</xdr:row>
                    <xdr:rowOff>152400</xdr:rowOff>
                  </to>
                </anchor>
              </controlPr>
            </control>
          </mc:Choice>
        </mc:AlternateContent>
        <mc:AlternateContent xmlns:mc="http://schemas.openxmlformats.org/markup-compatibility/2006">
          <mc:Choice Requires="x14">
            <control shapeId="31817" r:id="rId24" name="Check Box 73">
              <controlPr defaultSize="0" autoFill="0" autoLine="0" autoPict="0">
                <anchor moveWithCells="1">
                  <from>
                    <xdr:col>0</xdr:col>
                    <xdr:colOff>411480</xdr:colOff>
                    <xdr:row>14</xdr:row>
                    <xdr:rowOff>22860</xdr:rowOff>
                  </from>
                  <to>
                    <xdr:col>0</xdr:col>
                    <xdr:colOff>693420</xdr:colOff>
                    <xdr:row>14</xdr:row>
                    <xdr:rowOff>152400</xdr:rowOff>
                  </to>
                </anchor>
              </controlPr>
            </control>
          </mc:Choice>
        </mc:AlternateContent>
        <mc:AlternateContent xmlns:mc="http://schemas.openxmlformats.org/markup-compatibility/2006">
          <mc:Choice Requires="x14">
            <control shapeId="31791" r:id="rId25" name="Check Box 47">
              <controlPr defaultSize="0" autoFill="0" autoLine="0" autoPict="0">
                <anchor moveWithCells="1">
                  <from>
                    <xdr:col>0</xdr:col>
                    <xdr:colOff>411480</xdr:colOff>
                    <xdr:row>8</xdr:row>
                    <xdr:rowOff>22860</xdr:rowOff>
                  </from>
                  <to>
                    <xdr:col>0</xdr:col>
                    <xdr:colOff>693420</xdr:colOff>
                    <xdr:row>8</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5"/>
  <sheetViews>
    <sheetView zoomScale="70" zoomScaleNormal="70" zoomScalePageLayoutView="85" workbookViewId="0">
      <selection activeCell="C3" sqref="C3"/>
    </sheetView>
  </sheetViews>
  <sheetFormatPr defaultRowHeight="12.3" x14ac:dyDescent="0.4"/>
  <cols>
    <col min="1" max="1" width="16" bestFit="1" customWidth="1"/>
    <col min="2" max="2" width="31.44140625" customWidth="1"/>
    <col min="3" max="3" width="28.5546875" customWidth="1"/>
    <col min="4" max="4" width="37.109375" customWidth="1"/>
    <col min="5" max="5" width="29.109375" customWidth="1"/>
    <col min="6" max="6" width="15.5546875" customWidth="1"/>
    <col min="7" max="7" width="18.88671875" bestFit="1" customWidth="1"/>
    <col min="8" max="8" width="11.44140625" bestFit="1" customWidth="1"/>
    <col min="9" max="9" width="15.6640625" customWidth="1"/>
    <col min="10" max="10" width="18.44140625" bestFit="1" customWidth="1"/>
    <col min="11" max="11" width="27" customWidth="1"/>
    <col min="12" max="12" width="45.6640625" customWidth="1"/>
  </cols>
  <sheetData>
    <row r="1" spans="1:12" ht="316.5" customHeight="1" x14ac:dyDescent="0.4">
      <c r="A1" s="5" t="s">
        <v>83</v>
      </c>
      <c r="B1" s="20" t="s">
        <v>239</v>
      </c>
      <c r="C1" s="200" t="s">
        <v>342</v>
      </c>
      <c r="D1" s="106" t="s">
        <v>340</v>
      </c>
      <c r="E1" s="5"/>
      <c r="F1" s="65"/>
      <c r="G1" s="3" t="s">
        <v>74</v>
      </c>
      <c r="H1" s="4"/>
      <c r="I1" s="2"/>
      <c r="J1" s="5" t="s">
        <v>132</v>
      </c>
      <c r="K1" s="65"/>
      <c r="L1" s="3" t="s">
        <v>233</v>
      </c>
    </row>
    <row r="2" spans="1:12" ht="14.4" x14ac:dyDescent="0.55000000000000004">
      <c r="A2" s="6" t="s">
        <v>27</v>
      </c>
      <c r="B2" s="110" t="s">
        <v>39</v>
      </c>
      <c r="C2" s="110" t="s">
        <v>41</v>
      </c>
      <c r="D2" s="110" t="s">
        <v>40</v>
      </c>
      <c r="E2" s="110" t="s">
        <v>42</v>
      </c>
      <c r="F2" s="110" t="s">
        <v>43</v>
      </c>
      <c r="G2" s="110" t="s">
        <v>44</v>
      </c>
      <c r="H2" s="110" t="s">
        <v>45</v>
      </c>
      <c r="I2" s="110" t="s">
        <v>46</v>
      </c>
      <c r="J2" s="110" t="s">
        <v>47</v>
      </c>
      <c r="K2" s="110" t="s">
        <v>48</v>
      </c>
      <c r="L2" s="110" t="s">
        <v>67</v>
      </c>
    </row>
    <row r="3" spans="1:12" s="109" customFormat="1" ht="14.4" x14ac:dyDescent="0.4">
      <c r="A3" s="107"/>
      <c r="B3" s="205"/>
      <c r="C3" s="108"/>
      <c r="D3" s="205"/>
      <c r="E3" s="205"/>
      <c r="F3" s="108"/>
      <c r="G3" s="108"/>
      <c r="H3" s="108"/>
      <c r="I3" s="108"/>
      <c r="J3" s="108"/>
      <c r="K3" s="205"/>
      <c r="L3" s="205"/>
    </row>
    <row r="4" spans="1:12" s="109" customFormat="1" ht="14.4" x14ac:dyDescent="0.4">
      <c r="B4" s="206"/>
      <c r="C4" s="108"/>
      <c r="D4" s="206"/>
      <c r="E4" s="205"/>
      <c r="F4" s="108"/>
      <c r="G4" s="108"/>
      <c r="H4" s="108"/>
      <c r="I4" s="108"/>
      <c r="J4" s="108"/>
      <c r="K4" s="205"/>
      <c r="L4" s="205"/>
    </row>
    <row r="5" spans="1:12" s="109" customFormat="1" ht="14.4" x14ac:dyDescent="0.4">
      <c r="B5" s="205"/>
      <c r="C5" s="108"/>
      <c r="D5" s="205"/>
      <c r="E5" s="205"/>
      <c r="F5" s="108"/>
      <c r="G5" s="108"/>
      <c r="H5" s="108"/>
      <c r="I5" s="108"/>
      <c r="J5" s="108"/>
      <c r="K5" s="205"/>
      <c r="L5" s="205"/>
    </row>
    <row r="6" spans="1:12" s="109" customFormat="1" ht="14.4" x14ac:dyDescent="0.4">
      <c r="B6" s="205"/>
      <c r="C6" s="108"/>
      <c r="D6" s="205"/>
      <c r="E6" s="205"/>
      <c r="F6" s="108"/>
      <c r="G6" s="108"/>
      <c r="H6" s="108"/>
      <c r="I6" s="108"/>
      <c r="J6" s="108"/>
      <c r="K6" s="205"/>
      <c r="L6" s="205"/>
    </row>
    <row r="7" spans="1:12" s="109" customFormat="1" ht="14.4" x14ac:dyDescent="0.4">
      <c r="B7" s="205"/>
      <c r="C7" s="108"/>
      <c r="D7" s="205"/>
      <c r="E7" s="205"/>
      <c r="F7" s="108"/>
      <c r="G7" s="108"/>
      <c r="H7" s="108"/>
      <c r="I7" s="108"/>
      <c r="J7" s="108"/>
      <c r="K7" s="205"/>
      <c r="L7" s="205"/>
    </row>
    <row r="8" spans="1:12" s="109" customFormat="1" ht="14.4" x14ac:dyDescent="0.4">
      <c r="B8" s="205"/>
      <c r="C8" s="108"/>
      <c r="D8" s="205"/>
      <c r="E8" s="205"/>
      <c r="F8" s="108"/>
      <c r="G8" s="108"/>
      <c r="H8" s="108"/>
      <c r="I8" s="108"/>
      <c r="J8" s="108"/>
      <c r="K8" s="205"/>
      <c r="L8" s="205"/>
    </row>
    <row r="9" spans="1:12" s="109" customFormat="1" ht="14.4" x14ac:dyDescent="0.4">
      <c r="B9" s="205"/>
      <c r="C9" s="108"/>
      <c r="D9" s="205"/>
      <c r="E9" s="205"/>
      <c r="F9" s="108"/>
      <c r="G9" s="108"/>
      <c r="H9" s="108"/>
      <c r="I9" s="108"/>
      <c r="J9" s="108"/>
      <c r="K9" s="205"/>
      <c r="L9" s="205"/>
    </row>
    <row r="10" spans="1:12" s="109" customFormat="1" ht="14.4" x14ac:dyDescent="0.4">
      <c r="B10" s="205"/>
      <c r="C10" s="108"/>
      <c r="D10" s="205"/>
      <c r="E10" s="205"/>
      <c r="F10" s="108"/>
      <c r="G10" s="108"/>
      <c r="H10" s="108"/>
      <c r="I10" s="108"/>
      <c r="J10" s="108"/>
      <c r="K10" s="205"/>
      <c r="L10" s="205"/>
    </row>
    <row r="11" spans="1:12" s="109" customFormat="1" ht="14.4" x14ac:dyDescent="0.4">
      <c r="B11" s="205"/>
      <c r="C11" s="108"/>
      <c r="D11" s="205"/>
      <c r="E11" s="205"/>
      <c r="F11" s="108"/>
      <c r="G11" s="108"/>
      <c r="H11" s="108"/>
      <c r="I11" s="108"/>
      <c r="J11" s="108"/>
      <c r="K11" s="205"/>
      <c r="L11" s="205"/>
    </row>
    <row r="12" spans="1:12" s="109" customFormat="1" ht="14.4" x14ac:dyDescent="0.4">
      <c r="B12" s="207"/>
      <c r="C12" s="108"/>
      <c r="D12" s="207"/>
      <c r="E12" s="207"/>
      <c r="F12" s="144"/>
      <c r="G12" s="144"/>
      <c r="H12" s="144"/>
      <c r="I12" s="144"/>
      <c r="J12" s="144"/>
      <c r="K12" s="207"/>
      <c r="L12" s="207"/>
    </row>
    <row r="13" spans="1:12" s="109" customFormat="1" ht="14.4" x14ac:dyDescent="0.4">
      <c r="B13" s="207"/>
      <c r="C13" s="108"/>
      <c r="D13" s="207"/>
      <c r="E13" s="207"/>
      <c r="F13" s="144"/>
      <c r="G13" s="144"/>
      <c r="H13" s="144"/>
      <c r="I13" s="144"/>
      <c r="J13" s="144"/>
      <c r="K13" s="207"/>
      <c r="L13" s="207"/>
    </row>
    <row r="14" spans="1:12" s="109" customFormat="1" ht="14.4" x14ac:dyDescent="0.4">
      <c r="B14" s="207"/>
      <c r="C14" s="108"/>
      <c r="D14" s="207"/>
      <c r="E14" s="207"/>
      <c r="F14" s="144"/>
      <c r="G14" s="144"/>
      <c r="H14" s="144"/>
      <c r="I14" s="144"/>
      <c r="J14" s="144"/>
      <c r="K14" s="207"/>
      <c r="L14" s="207"/>
    </row>
    <row r="15" spans="1:12" s="109" customFormat="1" ht="14.4" x14ac:dyDescent="0.4">
      <c r="B15" s="205"/>
      <c r="C15" s="108"/>
      <c r="D15" s="205"/>
      <c r="E15" s="205"/>
      <c r="F15" s="108"/>
      <c r="G15" s="108"/>
      <c r="H15" s="108"/>
      <c r="I15" s="108"/>
      <c r="J15" s="108"/>
      <c r="K15" s="205"/>
      <c r="L15" s="205"/>
    </row>
  </sheetData>
  <sheetProtection algorithmName="SHA-512" hashValue="EL9XdbohwC6dN9n/sSv34VsPQyRvx6NsfDJH2T5mRjjPo0/Xoqv0HzqTVrQed9AFpJi++9fJ/3C9xDIg22Ye7A==" saltValue="hGQXJ/WAnh2IsAAZWuvqWw==" spinCount="100000" sheet="1" objects="1" scenarios="1" formatColumns="0" formatRows="0" selectLockedCells="1"/>
  <printOptions gridLines="1"/>
  <pageMargins left="0.7" right="0.7" top="0.75" bottom="0.75" header="0.3" footer="0.3"/>
  <pageSetup scale="42" orientation="landscape" r:id="rId1"/>
  <headerFooter>
    <oddHeader>&amp;C&amp;"Arial,Bold"DWR WATER RESOURCES DEVELOPMENT GRANT APPLICATION - FLOOD RESILIENCY SPRING 2025
&amp;"Arial,Regular"
&amp;"Arial,Bold"Contact Information Sheet</oddHeader>
    <oddFooter>&amp;LRevised: 4/14/25&amp;C3</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ED8C538-4DFA-4963-AEC4-74A5B1D4A3E1}">
          <x14:formula1>
            <xm:f>'Pull Down Menus'!$B$11:$B$16</xm:f>
          </x14:formula1>
          <xm:sqref>C3:C15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1"/>
  <sheetViews>
    <sheetView zoomScale="70" zoomScaleNormal="70" zoomScalePageLayoutView="85" workbookViewId="0">
      <selection activeCell="C3" sqref="C3"/>
    </sheetView>
  </sheetViews>
  <sheetFormatPr defaultRowHeight="12.3" x14ac:dyDescent="0.4"/>
  <cols>
    <col min="1" max="1" width="16" bestFit="1" customWidth="1"/>
    <col min="2" max="2" width="44.77734375" customWidth="1"/>
    <col min="3" max="3" width="26.5546875" customWidth="1"/>
    <col min="4" max="4" width="22.33203125" bestFit="1" customWidth="1"/>
    <col min="5" max="5" width="22.33203125" customWidth="1"/>
    <col min="6" max="6" width="18.44140625" bestFit="1" customWidth="1"/>
    <col min="7" max="7" width="17.0546875" customWidth="1"/>
    <col min="8" max="8" width="17.27734375" customWidth="1"/>
    <col min="9" max="9" width="16.38671875" customWidth="1"/>
    <col min="10" max="10" width="19.44140625" customWidth="1"/>
    <col min="11" max="11" width="22.109375" customWidth="1"/>
    <col min="12" max="12" width="30.44140625" customWidth="1"/>
    <col min="13" max="14" width="23.33203125" bestFit="1" customWidth="1"/>
  </cols>
  <sheetData>
    <row r="1" spans="1:14" ht="142.5" customHeight="1" x14ac:dyDescent="0.4">
      <c r="A1" s="5" t="s">
        <v>83</v>
      </c>
      <c r="B1" s="3" t="s">
        <v>133</v>
      </c>
      <c r="C1" s="5" t="s">
        <v>64</v>
      </c>
      <c r="D1" s="5" t="s">
        <v>141</v>
      </c>
      <c r="E1" s="5" t="s">
        <v>142</v>
      </c>
      <c r="F1" s="5" t="s">
        <v>65</v>
      </c>
      <c r="G1" s="5" t="s">
        <v>71</v>
      </c>
      <c r="H1" s="5" t="s">
        <v>387</v>
      </c>
      <c r="I1" s="5" t="s">
        <v>331</v>
      </c>
      <c r="L1" s="5" t="s">
        <v>134</v>
      </c>
      <c r="M1" s="5" t="s">
        <v>73</v>
      </c>
      <c r="N1" s="5"/>
    </row>
    <row r="2" spans="1:14" ht="14.4" x14ac:dyDescent="0.55000000000000004">
      <c r="A2" s="6" t="s">
        <v>27</v>
      </c>
      <c r="B2" s="7" t="s">
        <v>28</v>
      </c>
      <c r="C2" s="7" t="s">
        <v>29</v>
      </c>
      <c r="D2" s="7" t="s">
        <v>207</v>
      </c>
      <c r="E2" s="31" t="s">
        <v>70</v>
      </c>
      <c r="F2" s="7" t="s">
        <v>30</v>
      </c>
      <c r="G2" s="22" t="s">
        <v>49</v>
      </c>
      <c r="H2" s="22" t="s">
        <v>50</v>
      </c>
      <c r="I2" s="46" t="s">
        <v>208</v>
      </c>
      <c r="J2" s="7" t="s">
        <v>209</v>
      </c>
      <c r="K2" s="45" t="s">
        <v>84</v>
      </c>
      <c r="L2" s="40" t="s">
        <v>81</v>
      </c>
      <c r="M2" s="7" t="s">
        <v>210</v>
      </c>
      <c r="N2" s="7" t="s">
        <v>211</v>
      </c>
    </row>
    <row r="3" spans="1:14" ht="39" customHeight="1" x14ac:dyDescent="0.4">
      <c r="A3" s="4"/>
      <c r="B3" s="208"/>
      <c r="C3" s="19"/>
      <c r="D3" s="183">
        <f>Budget!F46</f>
        <v>0</v>
      </c>
      <c r="E3" s="183">
        <f>Budget!P43</f>
        <v>0</v>
      </c>
      <c r="F3" s="281"/>
      <c r="G3" s="42"/>
      <c r="H3" s="42"/>
      <c r="I3" s="59"/>
      <c r="J3" s="44"/>
      <c r="K3" s="151"/>
      <c r="L3" s="43"/>
      <c r="M3" s="18"/>
      <c r="N3" s="18"/>
    </row>
    <row r="4" spans="1:14" ht="28.8" x14ac:dyDescent="0.55000000000000004">
      <c r="B4" s="8"/>
      <c r="C4" s="7" t="s">
        <v>31</v>
      </c>
      <c r="D4" s="182" t="s">
        <v>32</v>
      </c>
      <c r="E4" s="9"/>
      <c r="F4" s="9"/>
      <c r="G4" s="9"/>
      <c r="H4" s="9"/>
      <c r="I4" s="9"/>
    </row>
    <row r="5" spans="1:14" ht="72" x14ac:dyDescent="0.55000000000000004">
      <c r="B5" s="8"/>
      <c r="C5" s="10" t="s">
        <v>34</v>
      </c>
      <c r="D5" s="11" t="s">
        <v>93</v>
      </c>
      <c r="E5" s="32"/>
      <c r="H5" s="9"/>
      <c r="I5" s="9"/>
    </row>
    <row r="6" spans="1:14" ht="57.6" x14ac:dyDescent="0.55000000000000004">
      <c r="B6" s="112"/>
      <c r="C6" s="10" t="s">
        <v>35</v>
      </c>
      <c r="D6" s="14" t="s">
        <v>36</v>
      </c>
      <c r="E6" s="32"/>
      <c r="F6" s="9"/>
      <c r="G6" s="9"/>
      <c r="H6" s="9"/>
      <c r="I6" s="9"/>
    </row>
    <row r="7" spans="1:14" ht="43.2" x14ac:dyDescent="0.55000000000000004">
      <c r="B7" s="8"/>
      <c r="C7" s="10" t="s">
        <v>33</v>
      </c>
      <c r="D7" s="11" t="s">
        <v>92</v>
      </c>
      <c r="E7" s="33"/>
      <c r="F7" s="12"/>
      <c r="G7" s="35"/>
      <c r="H7" s="35"/>
      <c r="I7" s="9"/>
    </row>
    <row r="8" spans="1:14" ht="57.6" x14ac:dyDescent="0.55000000000000004">
      <c r="B8" s="8"/>
      <c r="C8" s="10" t="s">
        <v>37</v>
      </c>
      <c r="D8" s="14" t="s">
        <v>85</v>
      </c>
      <c r="E8" s="34"/>
      <c r="F8" s="13"/>
      <c r="G8" s="35"/>
      <c r="H8" s="35"/>
      <c r="I8" s="9"/>
    </row>
    <row r="9" spans="1:14" ht="43.2" x14ac:dyDescent="0.55000000000000004">
      <c r="B9" s="8"/>
      <c r="C9" s="8" t="s">
        <v>38</v>
      </c>
      <c r="D9" s="14" t="s">
        <v>151</v>
      </c>
      <c r="E9" s="32"/>
      <c r="F9" s="15"/>
      <c r="G9" s="15"/>
      <c r="H9" s="15"/>
      <c r="I9" s="9"/>
    </row>
    <row r="10" spans="1:14" ht="14.4" x14ac:dyDescent="0.55000000000000004">
      <c r="B10" s="8"/>
      <c r="E10" s="14"/>
      <c r="F10" s="16"/>
      <c r="G10" s="36"/>
      <c r="H10" s="36"/>
      <c r="I10" s="9"/>
    </row>
    <row r="11" spans="1:14" ht="14.4" x14ac:dyDescent="0.55000000000000004">
      <c r="A11" s="41" t="s">
        <v>75</v>
      </c>
      <c r="B11" s="8"/>
      <c r="C11" s="162" t="s">
        <v>234</v>
      </c>
      <c r="E11" s="27"/>
      <c r="F11" s="8"/>
      <c r="G11" s="163" t="s">
        <v>72</v>
      </c>
      <c r="H11" s="163" t="s">
        <v>72</v>
      </c>
      <c r="I11" s="47"/>
      <c r="K11" s="163" t="s">
        <v>72</v>
      </c>
      <c r="L11" s="164" t="s">
        <v>235</v>
      </c>
      <c r="M11" s="164" t="s">
        <v>123</v>
      </c>
      <c r="N11" s="164" t="s">
        <v>68</v>
      </c>
    </row>
  </sheetData>
  <sheetProtection algorithmName="SHA-512" hashValue="QOrQP5MLTY8vXoCbohCTWCcY+z0cVeRHv9Yo0+T2qnANbL8GglfhDLL6PLPh92iFIFPs0RdiMV4SvJKh/AaTeQ==" saltValue="5I489AN+SyDBSGhyy8EGXg==" spinCount="100000" sheet="1" objects="1" scenarios="1"/>
  <dataValidations count="1">
    <dataValidation type="textLength" operator="equal" allowBlank="1" showInputMessage="1" showErrorMessage="1" error="Four digits are required per the instructions in Cell I1" sqref="I3" xr:uid="{C68D2295-3EFF-46BF-B7E5-49293BCD7A2E}">
      <formula1>4</formula1>
    </dataValidation>
  </dataValidations>
  <hyperlinks>
    <hyperlink ref="N11" r:id="rId1" xr:uid="{00000000-0004-0000-0300-000000000000}"/>
    <hyperlink ref="G11" r:id="rId2" xr:uid="{00000000-0004-0000-0300-000001000000}"/>
    <hyperlink ref="H11" r:id="rId3" xr:uid="{00000000-0004-0000-0300-000002000000}"/>
    <hyperlink ref="M11" r:id="rId4" xr:uid="{00000000-0004-0000-0300-000003000000}"/>
    <hyperlink ref="L11" r:id="rId5" xr:uid="{00000000-0004-0000-0300-000004000000}"/>
    <hyperlink ref="K11" r:id="rId6" xr:uid="{00000000-0004-0000-0300-000005000000}"/>
    <hyperlink ref="C11" r:id="rId7" xr:uid="{00000000-0004-0000-0300-000006000000}"/>
  </hyperlinks>
  <printOptions gridLines="1"/>
  <pageMargins left="0.7" right="0.7" top="0.75" bottom="0.75" header="0.3" footer="0.3"/>
  <pageSetup scale="39" orientation="landscape" r:id="rId8"/>
  <headerFooter>
    <oddHeader>&amp;C&amp;"Arial,Bold"DWR WATER RESOURCES DEVELOPMENT GRANT APPLICATION - FLOOD RESILIENCY SPRING 2025
&amp;"Arial,Regular"
&amp;"Arial,Bold"Project Information Sheet</oddHeader>
    <oddFooter>&amp;LRevised: 4/14/25&amp;C4</oddFooter>
  </headerFooter>
  <legacyDrawing r:id="rId9"/>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'Pull Down Menus'!$D$48:$D$52</xm:f>
          </x14:formula1>
          <xm:sqref>N3</xm:sqref>
        </x14:dataValidation>
        <x14:dataValidation type="list" allowBlank="1" showInputMessage="1" showErrorMessage="1" xr:uid="{1BB608B9-8220-473D-B500-4C779B8A5EC6}">
          <x14:formula1>
            <xm:f>'Pull Down Menus'!$D$4:$D$5</xm:f>
          </x14:formula1>
          <xm:sqref>C3</xm:sqref>
        </x14:dataValidation>
        <x14:dataValidation type="list" allowBlank="1" showInputMessage="1" showErrorMessage="1" xr:uid="{0BA2CDF3-91A8-435D-986B-AF8DD1BA9F08}">
          <x14:formula1>
            <xm:f>'Pull Down Menus'!$D$26:$D$43</xm:f>
          </x14:formula1>
          <xm:sqref>M3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2CD7E-35C7-44C7-BAEE-96798BA44753}">
  <sheetPr>
    <pageSetUpPr fitToPage="1"/>
  </sheetPr>
  <dimension ref="A1:D28"/>
  <sheetViews>
    <sheetView zoomScale="70" zoomScaleNormal="70" zoomScalePageLayoutView="70" workbookViewId="0">
      <selection activeCell="B3" sqref="B3"/>
    </sheetView>
  </sheetViews>
  <sheetFormatPr defaultColWidth="9.609375" defaultRowHeight="12.3" x14ac:dyDescent="0.4"/>
  <cols>
    <col min="1" max="1" width="15.94140625" style="143" customWidth="1"/>
    <col min="2" max="2" width="75.5546875" style="143" customWidth="1"/>
    <col min="3" max="3" width="108.83203125" style="143" customWidth="1"/>
    <col min="4" max="4" width="52.6640625" style="143" customWidth="1"/>
    <col min="5" max="16384" width="9.609375" style="143"/>
  </cols>
  <sheetData>
    <row r="1" spans="1:4" ht="105.6" customHeight="1" x14ac:dyDescent="0.4">
      <c r="A1" s="254" t="s">
        <v>83</v>
      </c>
      <c r="B1" s="254" t="s">
        <v>363</v>
      </c>
      <c r="C1" s="254" t="s">
        <v>364</v>
      </c>
      <c r="D1" s="254" t="s">
        <v>365</v>
      </c>
    </row>
    <row r="2" spans="1:4" ht="14.4" x14ac:dyDescent="0.55000000000000004">
      <c r="A2" s="255" t="s">
        <v>27</v>
      </c>
      <c r="B2" s="256" t="s">
        <v>214</v>
      </c>
      <c r="C2" s="257" t="s">
        <v>213</v>
      </c>
      <c r="D2" s="257" t="s">
        <v>82</v>
      </c>
    </row>
    <row r="3" spans="1:4" ht="321.60000000000002" customHeight="1" x14ac:dyDescent="0.4">
      <c r="A3" s="258"/>
      <c r="B3" s="237"/>
      <c r="C3" s="237"/>
      <c r="D3" s="237"/>
    </row>
    <row r="4" spans="1:4" ht="14.4" x14ac:dyDescent="0.55000000000000004">
      <c r="C4" s="16"/>
    </row>
    <row r="5" spans="1:4" ht="14.4" x14ac:dyDescent="0.55000000000000004">
      <c r="C5" s="259"/>
    </row>
    <row r="6" spans="1:4" ht="14.4" x14ac:dyDescent="0.55000000000000004">
      <c r="C6" s="259"/>
    </row>
    <row r="7" spans="1:4" ht="14.4" x14ac:dyDescent="0.55000000000000004">
      <c r="C7" s="259"/>
    </row>
    <row r="8" spans="1:4" ht="14.4" x14ac:dyDescent="0.55000000000000004">
      <c r="C8" s="259"/>
    </row>
    <row r="9" spans="1:4" ht="14.4" x14ac:dyDescent="0.55000000000000004">
      <c r="C9" s="260"/>
    </row>
    <row r="10" spans="1:4" ht="14.4" x14ac:dyDescent="0.55000000000000004">
      <c r="C10" s="259"/>
    </row>
    <row r="11" spans="1:4" ht="14.4" x14ac:dyDescent="0.55000000000000004">
      <c r="C11" s="259"/>
    </row>
    <row r="12" spans="1:4" ht="14.4" x14ac:dyDescent="0.55000000000000004">
      <c r="C12" s="259"/>
    </row>
    <row r="13" spans="1:4" ht="14.4" x14ac:dyDescent="0.55000000000000004">
      <c r="C13" s="259"/>
    </row>
    <row r="14" spans="1:4" ht="14.4" x14ac:dyDescent="0.55000000000000004">
      <c r="C14" s="259"/>
    </row>
    <row r="15" spans="1:4" ht="14.4" x14ac:dyDescent="0.55000000000000004">
      <c r="C15" s="259"/>
    </row>
    <row r="16" spans="1:4" ht="14.4" x14ac:dyDescent="0.55000000000000004">
      <c r="C16" s="259"/>
    </row>
    <row r="17" spans="3:3" ht="14.4" x14ac:dyDescent="0.55000000000000004">
      <c r="C17" s="259"/>
    </row>
    <row r="18" spans="3:3" ht="14.4" x14ac:dyDescent="0.55000000000000004">
      <c r="C18" s="259"/>
    </row>
    <row r="19" spans="3:3" ht="14.4" x14ac:dyDescent="0.55000000000000004">
      <c r="C19" s="259"/>
    </row>
    <row r="20" spans="3:3" ht="14.4" x14ac:dyDescent="0.55000000000000004">
      <c r="C20" s="259"/>
    </row>
    <row r="21" spans="3:3" ht="14.4" x14ac:dyDescent="0.55000000000000004">
      <c r="C21" s="259"/>
    </row>
    <row r="22" spans="3:3" ht="14.4" x14ac:dyDescent="0.55000000000000004">
      <c r="C22" s="259"/>
    </row>
    <row r="23" spans="3:3" ht="14.4" x14ac:dyDescent="0.55000000000000004">
      <c r="C23" s="259"/>
    </row>
    <row r="24" spans="3:3" ht="14.4" x14ac:dyDescent="0.55000000000000004">
      <c r="C24" s="259"/>
    </row>
    <row r="25" spans="3:3" ht="14.4" x14ac:dyDescent="0.55000000000000004">
      <c r="C25" s="259"/>
    </row>
    <row r="26" spans="3:3" ht="14.4" x14ac:dyDescent="0.55000000000000004">
      <c r="C26" s="259"/>
    </row>
    <row r="27" spans="3:3" ht="14.4" x14ac:dyDescent="0.55000000000000004">
      <c r="C27" s="259"/>
    </row>
    <row r="28" spans="3:3" ht="14.4" x14ac:dyDescent="0.55000000000000004">
      <c r="C28" s="259"/>
    </row>
  </sheetData>
  <sheetProtection algorithmName="SHA-512" hashValue="WFuveR1/9ZLC4xMp/MER2N55W42p3Jgcd13r2+T6Jhz9E9yN1WDlR9C39eSeFjyoOTd4bSUYOj3BrQA+VXS4sA==" saltValue="IKfnzqhJmuqmM2kGqkbdsg==" spinCount="100000" sheet="1" objects="1" scenarios="1" formatColumns="0" formatRows="0" selectLockedCells="1"/>
  <dataValidations count="3">
    <dataValidation type="textLength" operator="lessThanOrEqual" allowBlank="1" showInputMessage="1" showErrorMessage="1" error="Narrative cannot exceed 1,500 characters!" sqref="C3" xr:uid="{E5BA7BF4-A3EF-4936-8BC5-700A3BBFF118}">
      <formula1>2000</formula1>
    </dataValidation>
    <dataValidation type="textLength" operator="lessThanOrEqual" allowBlank="1" showInputMessage="1" showErrorMessage="1" error="Scope cannot exceed 500 characters!" sqref="B3" xr:uid="{EA73DCB8-60F6-49AF-9A8D-4BDDBC1DC65C}">
      <formula1>750</formula1>
    </dataValidation>
    <dataValidation type="textLength" operator="lessThanOrEqual" allowBlank="1" showInputMessage="1" showErrorMessage="1" error="Narrative cannot exceed 750 characters!" sqref="D3" xr:uid="{E7C5B76C-5678-4E01-852B-B4AA57218BFD}">
      <formula1>750</formula1>
    </dataValidation>
  </dataValidations>
  <printOptions gridLines="1"/>
  <pageMargins left="0.7" right="0.7" top="0.75" bottom="0.75" header="0.3" footer="0.3"/>
  <pageSetup scale="48" orientation="landscape" r:id="rId1"/>
  <headerFooter>
    <oddHeader>&amp;C&amp;"Arial,Bold"DWR WATER RESOURCES DEVELOPMENT GRANT APPLICATION - FLOOD RESILIENCY SPRING 2025
&amp;"Arial,Regular"
&amp;"Arial,Bold"Project Narrative Sheet</oddHeader>
    <oddFooter>&amp;LRevised: 4/14/25&amp;C5</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6228C-33A2-4EC7-A3D8-040610872DC3}">
  <sheetPr>
    <pageSetUpPr fitToPage="1"/>
  </sheetPr>
  <dimension ref="A1:AMF41"/>
  <sheetViews>
    <sheetView zoomScale="70" zoomScaleNormal="70" workbookViewId="0">
      <selection activeCell="B3" sqref="B3"/>
    </sheetView>
  </sheetViews>
  <sheetFormatPr defaultColWidth="9.609375" defaultRowHeight="12.3" x14ac:dyDescent="0.4"/>
  <cols>
    <col min="1" max="1" width="16.38671875" style="143" customWidth="1"/>
    <col min="2" max="2" width="45.1640625" style="143" customWidth="1"/>
    <col min="3" max="3" width="32.38671875" style="143" customWidth="1"/>
    <col min="4" max="4" width="26.83203125" style="143" customWidth="1"/>
    <col min="5" max="5" width="28.27734375" style="248" customWidth="1"/>
    <col min="6" max="6" width="29.38671875" style="143" customWidth="1"/>
    <col min="7" max="7" width="111.5546875" style="143" customWidth="1"/>
    <col min="8" max="16384" width="9.609375" style="143"/>
  </cols>
  <sheetData>
    <row r="1" spans="1:1020" ht="71.400000000000006" customHeight="1" x14ac:dyDescent="0.4">
      <c r="A1" s="277" t="s">
        <v>83</v>
      </c>
      <c r="B1" s="277" t="s">
        <v>380</v>
      </c>
      <c r="C1" s="278" t="s">
        <v>378</v>
      </c>
      <c r="D1" s="278" t="s">
        <v>374</v>
      </c>
      <c r="E1" s="277" t="s">
        <v>135</v>
      </c>
      <c r="F1" s="277" t="s">
        <v>373</v>
      </c>
      <c r="G1" s="277" t="s">
        <v>118</v>
      </c>
    </row>
    <row r="2" spans="1:1020" ht="14.4" x14ac:dyDescent="0.55000000000000004">
      <c r="A2" s="272" t="s">
        <v>27</v>
      </c>
      <c r="B2" s="273" t="s">
        <v>389</v>
      </c>
      <c r="C2" s="273" t="s">
        <v>390</v>
      </c>
      <c r="D2" s="274" t="s">
        <v>388</v>
      </c>
      <c r="E2" s="275" t="s">
        <v>49</v>
      </c>
      <c r="F2" s="273" t="s">
        <v>50</v>
      </c>
      <c r="G2" s="276" t="s">
        <v>212</v>
      </c>
    </row>
    <row r="3" spans="1:1020" ht="14.4" x14ac:dyDescent="0.4">
      <c r="A3" s="262"/>
      <c r="B3" s="232"/>
      <c r="C3" s="186"/>
      <c r="D3" s="186"/>
      <c r="E3" s="239"/>
      <c r="F3" s="239"/>
      <c r="G3" s="263"/>
    </row>
    <row r="4" spans="1:1020" ht="14.4" x14ac:dyDescent="0.4">
      <c r="A4" s="264"/>
      <c r="B4" s="232"/>
      <c r="C4" s="186"/>
      <c r="D4" s="186"/>
      <c r="E4" s="239"/>
      <c r="F4" s="239"/>
      <c r="G4" s="263"/>
    </row>
    <row r="5" spans="1:1020" s="240" customFormat="1" ht="14.4" x14ac:dyDescent="0.4">
      <c r="A5" s="264"/>
      <c r="B5" s="232"/>
      <c r="C5" s="186"/>
      <c r="D5" s="186"/>
      <c r="E5" s="239"/>
      <c r="F5" s="239"/>
      <c r="G5" s="26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c r="DO5" s="143"/>
      <c r="DP5" s="143"/>
      <c r="DQ5" s="143"/>
      <c r="DR5" s="143"/>
      <c r="DS5" s="143"/>
      <c r="DT5" s="143"/>
      <c r="DU5" s="143"/>
      <c r="DV5" s="143"/>
      <c r="DW5" s="143"/>
      <c r="DX5" s="143"/>
      <c r="DY5" s="143"/>
      <c r="DZ5" s="143"/>
      <c r="EA5" s="143"/>
      <c r="EB5" s="143"/>
      <c r="EC5" s="143"/>
      <c r="ED5" s="143"/>
      <c r="EE5" s="143"/>
      <c r="EF5" s="143"/>
      <c r="EG5" s="143"/>
      <c r="EH5" s="143"/>
      <c r="EI5" s="143"/>
      <c r="EJ5" s="143"/>
      <c r="EK5" s="143"/>
      <c r="EL5" s="143"/>
      <c r="EM5" s="143"/>
      <c r="EN5" s="143"/>
      <c r="EO5" s="143"/>
      <c r="EP5" s="143"/>
      <c r="EQ5" s="143"/>
      <c r="ER5" s="143"/>
      <c r="ES5" s="143"/>
      <c r="ET5" s="143"/>
      <c r="EU5" s="143"/>
      <c r="EV5" s="143"/>
      <c r="EW5" s="143"/>
      <c r="EX5" s="143"/>
      <c r="EY5" s="143"/>
      <c r="EZ5" s="143"/>
      <c r="FA5" s="143"/>
      <c r="FB5" s="143"/>
      <c r="FC5" s="143"/>
      <c r="FD5" s="143"/>
      <c r="FE5" s="143"/>
      <c r="FF5" s="143"/>
      <c r="FG5" s="143"/>
      <c r="FH5" s="143"/>
      <c r="FI5" s="143"/>
      <c r="FJ5" s="143"/>
      <c r="FK5" s="143"/>
      <c r="FL5" s="143"/>
      <c r="FM5" s="143"/>
      <c r="FN5" s="143"/>
      <c r="FO5" s="143"/>
      <c r="FP5" s="143"/>
      <c r="FQ5" s="143"/>
      <c r="FR5" s="143"/>
      <c r="FS5" s="143"/>
      <c r="FT5" s="143"/>
      <c r="FU5" s="143"/>
      <c r="FV5" s="143"/>
      <c r="FW5" s="143"/>
      <c r="FX5" s="143"/>
      <c r="FY5" s="143"/>
      <c r="FZ5" s="143"/>
      <c r="GA5" s="143"/>
      <c r="GB5" s="143"/>
      <c r="GC5" s="143"/>
      <c r="GD5" s="143"/>
      <c r="GE5" s="143"/>
      <c r="GF5" s="143"/>
      <c r="GG5" s="143"/>
      <c r="GH5" s="143"/>
      <c r="GI5" s="143"/>
      <c r="GJ5" s="143"/>
      <c r="GK5" s="143"/>
      <c r="GL5" s="143"/>
      <c r="GM5" s="143"/>
      <c r="GN5" s="143"/>
      <c r="GO5" s="143"/>
      <c r="GP5" s="143"/>
      <c r="GQ5" s="143"/>
      <c r="GR5" s="143"/>
      <c r="GS5" s="143"/>
      <c r="GT5" s="143"/>
      <c r="GU5" s="143"/>
      <c r="GV5" s="143"/>
      <c r="GW5" s="143"/>
      <c r="GX5" s="143"/>
      <c r="GY5" s="143"/>
      <c r="GZ5" s="143"/>
      <c r="HA5" s="143"/>
      <c r="HB5" s="143"/>
      <c r="HC5" s="143"/>
      <c r="HD5" s="143"/>
      <c r="HE5" s="143"/>
      <c r="HF5" s="143"/>
      <c r="HG5" s="143"/>
      <c r="HH5" s="143"/>
      <c r="HI5" s="143"/>
      <c r="HJ5" s="143"/>
      <c r="HK5" s="143"/>
      <c r="HL5" s="143"/>
      <c r="HM5" s="143"/>
      <c r="HN5" s="143"/>
      <c r="HO5" s="143"/>
      <c r="HP5" s="143"/>
      <c r="HQ5" s="143"/>
      <c r="HR5" s="143"/>
      <c r="HS5" s="143"/>
      <c r="HT5" s="143"/>
      <c r="HU5" s="143"/>
      <c r="HV5" s="143"/>
      <c r="HW5" s="143"/>
      <c r="HX5" s="143"/>
      <c r="HY5" s="143"/>
      <c r="HZ5" s="143"/>
      <c r="IA5" s="143"/>
      <c r="IB5" s="143"/>
      <c r="IC5" s="143"/>
      <c r="ID5" s="143"/>
      <c r="IE5" s="143"/>
      <c r="IF5" s="143"/>
      <c r="IG5" s="143"/>
      <c r="IH5" s="143"/>
      <c r="II5" s="143"/>
      <c r="IJ5" s="143"/>
      <c r="IK5" s="143"/>
      <c r="IL5" s="143"/>
      <c r="IM5" s="143"/>
      <c r="IN5" s="143"/>
      <c r="IO5" s="143"/>
      <c r="IP5" s="143"/>
      <c r="IQ5" s="143"/>
      <c r="IR5" s="143"/>
      <c r="IS5" s="143"/>
      <c r="IT5" s="143"/>
      <c r="IU5" s="143"/>
      <c r="IV5" s="143"/>
      <c r="IW5" s="143"/>
      <c r="IX5" s="143"/>
      <c r="IY5" s="143"/>
      <c r="IZ5" s="143"/>
      <c r="JA5" s="143"/>
      <c r="JB5" s="143"/>
      <c r="JC5" s="143"/>
      <c r="JD5" s="143"/>
      <c r="JE5" s="143"/>
      <c r="JF5" s="143"/>
      <c r="JG5" s="143"/>
      <c r="JH5" s="143"/>
      <c r="JI5" s="143"/>
      <c r="JJ5" s="143"/>
      <c r="JK5" s="143"/>
      <c r="JL5" s="143"/>
      <c r="JM5" s="143"/>
      <c r="JN5" s="143"/>
      <c r="JO5" s="143"/>
      <c r="JP5" s="143"/>
      <c r="JQ5" s="143"/>
      <c r="JR5" s="143"/>
      <c r="JS5" s="143"/>
      <c r="JT5" s="143"/>
      <c r="JU5" s="143"/>
      <c r="JV5" s="143"/>
      <c r="JW5" s="143"/>
      <c r="JX5" s="143"/>
      <c r="JY5" s="143"/>
      <c r="JZ5" s="143"/>
      <c r="KA5" s="143"/>
      <c r="KB5" s="143"/>
      <c r="KC5" s="143"/>
      <c r="KD5" s="143"/>
      <c r="KE5" s="143"/>
      <c r="KF5" s="143"/>
      <c r="KG5" s="143"/>
      <c r="KH5" s="143"/>
      <c r="KI5" s="143"/>
      <c r="KJ5" s="143"/>
      <c r="KK5" s="143"/>
      <c r="KL5" s="143"/>
      <c r="KM5" s="143"/>
      <c r="KN5" s="143"/>
      <c r="KO5" s="143"/>
      <c r="KP5" s="143"/>
      <c r="KQ5" s="143"/>
      <c r="KR5" s="143"/>
      <c r="KS5" s="143"/>
      <c r="KT5" s="143"/>
      <c r="KU5" s="143"/>
      <c r="KV5" s="143"/>
      <c r="KW5" s="143"/>
      <c r="KX5" s="143"/>
      <c r="KY5" s="143"/>
      <c r="KZ5" s="143"/>
      <c r="LA5" s="143"/>
      <c r="LB5" s="143"/>
      <c r="LC5" s="143"/>
      <c r="LD5" s="143"/>
      <c r="LE5" s="143"/>
      <c r="LF5" s="143"/>
      <c r="LG5" s="143"/>
      <c r="LH5" s="143"/>
      <c r="LI5" s="143"/>
      <c r="LJ5" s="143"/>
      <c r="LK5" s="143"/>
      <c r="LL5" s="143"/>
      <c r="LM5" s="143"/>
      <c r="LN5" s="143"/>
      <c r="LO5" s="143"/>
      <c r="LP5" s="143"/>
      <c r="LQ5" s="143"/>
      <c r="LR5" s="143"/>
      <c r="LS5" s="143"/>
      <c r="LT5" s="143"/>
      <c r="LU5" s="143"/>
      <c r="LV5" s="143"/>
      <c r="LW5" s="143"/>
      <c r="LX5" s="143"/>
      <c r="LY5" s="143"/>
      <c r="LZ5" s="143"/>
      <c r="MA5" s="143"/>
      <c r="MB5" s="143"/>
      <c r="MC5" s="143"/>
      <c r="MD5" s="143"/>
      <c r="ME5" s="143"/>
      <c r="MF5" s="143"/>
      <c r="MG5" s="143"/>
      <c r="MH5" s="143"/>
      <c r="MI5" s="143"/>
      <c r="MJ5" s="143"/>
      <c r="MK5" s="143"/>
      <c r="ML5" s="143"/>
      <c r="MM5" s="143"/>
      <c r="MN5" s="143"/>
      <c r="MO5" s="143"/>
      <c r="MP5" s="143"/>
      <c r="MQ5" s="143"/>
      <c r="MR5" s="143"/>
      <c r="MS5" s="143"/>
      <c r="MT5" s="143"/>
      <c r="MU5" s="143"/>
      <c r="MV5" s="143"/>
      <c r="MW5" s="143"/>
      <c r="MX5" s="143"/>
      <c r="MY5" s="143"/>
      <c r="MZ5" s="143"/>
      <c r="NA5" s="143"/>
      <c r="NB5" s="143"/>
      <c r="NC5" s="143"/>
      <c r="ND5" s="143"/>
      <c r="NE5" s="143"/>
      <c r="NF5" s="143"/>
      <c r="NG5" s="143"/>
      <c r="NH5" s="143"/>
      <c r="NI5" s="143"/>
      <c r="NJ5" s="143"/>
      <c r="NK5" s="143"/>
      <c r="NL5" s="143"/>
      <c r="NM5" s="143"/>
      <c r="NN5" s="143"/>
      <c r="NO5" s="143"/>
      <c r="NP5" s="143"/>
      <c r="NQ5" s="143"/>
      <c r="NR5" s="143"/>
      <c r="NS5" s="143"/>
      <c r="NT5" s="143"/>
      <c r="NU5" s="143"/>
      <c r="NV5" s="143"/>
      <c r="NW5" s="143"/>
      <c r="NX5" s="143"/>
      <c r="NY5" s="143"/>
      <c r="NZ5" s="143"/>
      <c r="OA5" s="143"/>
      <c r="OB5" s="143"/>
      <c r="OC5" s="143"/>
      <c r="OD5" s="143"/>
      <c r="OE5" s="143"/>
      <c r="OF5" s="143"/>
      <c r="OG5" s="143"/>
      <c r="OH5" s="143"/>
      <c r="OI5" s="143"/>
      <c r="OJ5" s="143"/>
      <c r="OK5" s="143"/>
      <c r="OL5" s="143"/>
      <c r="OM5" s="143"/>
      <c r="ON5" s="143"/>
      <c r="OO5" s="143"/>
      <c r="OP5" s="143"/>
      <c r="OQ5" s="143"/>
      <c r="OR5" s="143"/>
      <c r="OS5" s="143"/>
      <c r="OT5" s="143"/>
      <c r="OU5" s="143"/>
      <c r="OV5" s="143"/>
      <c r="OW5" s="143"/>
      <c r="OX5" s="143"/>
      <c r="OY5" s="143"/>
      <c r="OZ5" s="143"/>
      <c r="PA5" s="143"/>
      <c r="PB5" s="143"/>
      <c r="PC5" s="143"/>
      <c r="PD5" s="143"/>
      <c r="PE5" s="143"/>
      <c r="PF5" s="143"/>
      <c r="PG5" s="143"/>
      <c r="PH5" s="143"/>
      <c r="PI5" s="143"/>
      <c r="PJ5" s="143"/>
      <c r="PK5" s="143"/>
      <c r="PL5" s="143"/>
      <c r="PM5" s="143"/>
      <c r="PN5" s="143"/>
      <c r="PO5" s="143"/>
      <c r="PP5" s="143"/>
      <c r="PQ5" s="143"/>
      <c r="PR5" s="143"/>
      <c r="PS5" s="143"/>
      <c r="PT5" s="143"/>
      <c r="PU5" s="143"/>
      <c r="PV5" s="143"/>
      <c r="PW5" s="143"/>
      <c r="PX5" s="143"/>
      <c r="PY5" s="143"/>
      <c r="PZ5" s="143"/>
      <c r="QA5" s="143"/>
      <c r="QB5" s="143"/>
      <c r="QC5" s="143"/>
      <c r="QD5" s="143"/>
      <c r="QE5" s="143"/>
      <c r="QF5" s="143"/>
      <c r="QG5" s="143"/>
      <c r="QH5" s="143"/>
      <c r="QI5" s="143"/>
      <c r="QJ5" s="143"/>
      <c r="QK5" s="143"/>
      <c r="QL5" s="143"/>
      <c r="QM5" s="143"/>
      <c r="QN5" s="143"/>
      <c r="QO5" s="143"/>
      <c r="QP5" s="143"/>
      <c r="QQ5" s="143"/>
      <c r="QR5" s="143"/>
      <c r="QS5" s="143"/>
      <c r="QT5" s="143"/>
      <c r="QU5" s="143"/>
      <c r="QV5" s="143"/>
      <c r="QW5" s="143"/>
      <c r="QX5" s="143"/>
      <c r="QY5" s="143"/>
      <c r="QZ5" s="143"/>
      <c r="RA5" s="143"/>
      <c r="RB5" s="143"/>
      <c r="RC5" s="143"/>
      <c r="RD5" s="143"/>
      <c r="RE5" s="143"/>
      <c r="RF5" s="143"/>
      <c r="RG5" s="143"/>
      <c r="RH5" s="143"/>
      <c r="RI5" s="143"/>
      <c r="RJ5" s="143"/>
      <c r="RK5" s="143"/>
      <c r="RL5" s="143"/>
      <c r="RM5" s="143"/>
      <c r="RN5" s="143"/>
      <c r="RO5" s="143"/>
      <c r="RP5" s="143"/>
      <c r="RQ5" s="143"/>
      <c r="RR5" s="143"/>
      <c r="RS5" s="143"/>
      <c r="RT5" s="143"/>
      <c r="RU5" s="143"/>
      <c r="RV5" s="143"/>
      <c r="RW5" s="143"/>
      <c r="RX5" s="143"/>
      <c r="RY5" s="143"/>
      <c r="RZ5" s="143"/>
      <c r="SA5" s="143"/>
      <c r="SB5" s="143"/>
      <c r="SC5" s="143"/>
      <c r="SD5" s="143"/>
      <c r="SE5" s="143"/>
      <c r="SF5" s="143"/>
      <c r="SG5" s="143"/>
      <c r="SH5" s="143"/>
      <c r="SI5" s="143"/>
      <c r="SJ5" s="143"/>
      <c r="SK5" s="143"/>
      <c r="SL5" s="143"/>
      <c r="SM5" s="143"/>
      <c r="SN5" s="143"/>
      <c r="SO5" s="143"/>
      <c r="SP5" s="143"/>
      <c r="SQ5" s="143"/>
      <c r="SR5" s="143"/>
      <c r="SS5" s="143"/>
      <c r="ST5" s="143"/>
      <c r="SU5" s="143"/>
      <c r="SV5" s="143"/>
      <c r="SW5" s="143"/>
      <c r="SX5" s="143"/>
      <c r="SY5" s="143"/>
      <c r="SZ5" s="143"/>
      <c r="TA5" s="143"/>
      <c r="TB5" s="143"/>
      <c r="TC5" s="143"/>
      <c r="TD5" s="143"/>
      <c r="TE5" s="143"/>
      <c r="TF5" s="143"/>
      <c r="TG5" s="143"/>
      <c r="TH5" s="143"/>
      <c r="TI5" s="143"/>
      <c r="TJ5" s="143"/>
      <c r="TK5" s="143"/>
      <c r="TL5" s="143"/>
      <c r="TM5" s="143"/>
      <c r="TN5" s="143"/>
      <c r="TO5" s="143"/>
      <c r="TP5" s="143"/>
      <c r="TQ5" s="143"/>
      <c r="TR5" s="143"/>
      <c r="TS5" s="143"/>
      <c r="TT5" s="143"/>
      <c r="TU5" s="143"/>
      <c r="TV5" s="143"/>
      <c r="TW5" s="143"/>
      <c r="TX5" s="143"/>
      <c r="TY5" s="143"/>
      <c r="TZ5" s="143"/>
      <c r="UA5" s="143"/>
      <c r="UB5" s="143"/>
      <c r="UC5" s="143"/>
      <c r="UD5" s="143"/>
      <c r="UE5" s="143"/>
      <c r="UF5" s="143"/>
      <c r="UG5" s="143"/>
      <c r="UH5" s="143"/>
      <c r="UI5" s="143"/>
      <c r="UJ5" s="143"/>
      <c r="UK5" s="143"/>
      <c r="UL5" s="143"/>
      <c r="UM5" s="143"/>
      <c r="UN5" s="143"/>
      <c r="UO5" s="143"/>
      <c r="UP5" s="143"/>
      <c r="UQ5" s="143"/>
      <c r="UR5" s="143"/>
      <c r="US5" s="143"/>
      <c r="UT5" s="143"/>
      <c r="UU5" s="143"/>
      <c r="UV5" s="143"/>
      <c r="UW5" s="143"/>
      <c r="UX5" s="143"/>
      <c r="UY5" s="143"/>
      <c r="UZ5" s="143"/>
      <c r="VA5" s="143"/>
      <c r="VB5" s="143"/>
      <c r="VC5" s="143"/>
      <c r="VD5" s="143"/>
      <c r="VE5" s="143"/>
      <c r="VF5" s="143"/>
      <c r="VG5" s="143"/>
      <c r="VH5" s="143"/>
      <c r="VI5" s="143"/>
      <c r="VJ5" s="143"/>
      <c r="VK5" s="143"/>
      <c r="VL5" s="143"/>
      <c r="VM5" s="143"/>
      <c r="VN5" s="143"/>
      <c r="VO5" s="143"/>
      <c r="VP5" s="143"/>
      <c r="VQ5" s="143"/>
      <c r="VR5" s="143"/>
      <c r="VS5" s="143"/>
      <c r="VT5" s="143"/>
      <c r="VU5" s="143"/>
      <c r="VV5" s="143"/>
      <c r="VW5" s="143"/>
      <c r="VX5" s="143"/>
      <c r="VY5" s="143"/>
      <c r="VZ5" s="143"/>
      <c r="WA5" s="143"/>
      <c r="WB5" s="143"/>
      <c r="WC5" s="143"/>
      <c r="WD5" s="143"/>
      <c r="WE5" s="143"/>
      <c r="WF5" s="143"/>
      <c r="WG5" s="143"/>
      <c r="WH5" s="143"/>
      <c r="WI5" s="143"/>
      <c r="WJ5" s="143"/>
      <c r="WK5" s="143"/>
      <c r="WL5" s="143"/>
      <c r="WM5" s="143"/>
      <c r="WN5" s="143"/>
      <c r="WO5" s="143"/>
      <c r="WP5" s="143"/>
      <c r="WQ5" s="143"/>
      <c r="WR5" s="143"/>
      <c r="WS5" s="143"/>
      <c r="WT5" s="143"/>
      <c r="WU5" s="143"/>
      <c r="WV5" s="143"/>
      <c r="WW5" s="143"/>
      <c r="WX5" s="143"/>
      <c r="WY5" s="143"/>
      <c r="WZ5" s="143"/>
      <c r="XA5" s="143"/>
      <c r="XB5" s="143"/>
      <c r="XC5" s="143"/>
      <c r="XD5" s="143"/>
      <c r="XE5" s="143"/>
      <c r="XF5" s="143"/>
      <c r="XG5" s="143"/>
      <c r="XH5" s="143"/>
      <c r="XI5" s="143"/>
      <c r="XJ5" s="143"/>
      <c r="XK5" s="143"/>
      <c r="XL5" s="143"/>
      <c r="XM5" s="143"/>
      <c r="XN5" s="143"/>
      <c r="XO5" s="143"/>
      <c r="XP5" s="143"/>
      <c r="XQ5" s="143"/>
      <c r="XR5" s="143"/>
      <c r="XS5" s="143"/>
      <c r="XT5" s="143"/>
      <c r="XU5" s="143"/>
      <c r="XV5" s="143"/>
      <c r="XW5" s="143"/>
      <c r="XX5" s="143"/>
      <c r="XY5" s="143"/>
      <c r="XZ5" s="143"/>
      <c r="YA5" s="143"/>
      <c r="YB5" s="143"/>
      <c r="YC5" s="143"/>
      <c r="YD5" s="143"/>
      <c r="YE5" s="143"/>
      <c r="YF5" s="143"/>
      <c r="YG5" s="143"/>
      <c r="YH5" s="143"/>
      <c r="YI5" s="143"/>
      <c r="YJ5" s="143"/>
      <c r="YK5" s="143"/>
      <c r="YL5" s="143"/>
      <c r="YM5" s="143"/>
      <c r="YN5" s="143"/>
      <c r="YO5" s="143"/>
      <c r="YP5" s="143"/>
      <c r="YQ5" s="143"/>
      <c r="YR5" s="143"/>
      <c r="YS5" s="143"/>
      <c r="YT5" s="143"/>
      <c r="YU5" s="143"/>
      <c r="YV5" s="143"/>
      <c r="YW5" s="143"/>
      <c r="YX5" s="143"/>
      <c r="YY5" s="143"/>
      <c r="YZ5" s="143"/>
      <c r="ZA5" s="143"/>
      <c r="ZB5" s="143"/>
      <c r="ZC5" s="143"/>
      <c r="ZD5" s="143"/>
      <c r="ZE5" s="143"/>
      <c r="ZF5" s="143"/>
      <c r="ZG5" s="143"/>
      <c r="ZH5" s="143"/>
      <c r="ZI5" s="143"/>
      <c r="ZJ5" s="143"/>
      <c r="ZK5" s="143"/>
      <c r="ZL5" s="143"/>
      <c r="ZM5" s="143"/>
      <c r="ZN5" s="143"/>
      <c r="ZO5" s="143"/>
      <c r="ZP5" s="143"/>
      <c r="ZQ5" s="143"/>
      <c r="ZR5" s="143"/>
      <c r="ZS5" s="143"/>
      <c r="ZT5" s="143"/>
      <c r="ZU5" s="143"/>
      <c r="ZV5" s="143"/>
      <c r="ZW5" s="143"/>
      <c r="ZX5" s="143"/>
      <c r="ZY5" s="143"/>
      <c r="ZZ5" s="143"/>
      <c r="AAA5" s="143"/>
      <c r="AAB5" s="143"/>
      <c r="AAC5" s="143"/>
      <c r="AAD5" s="143"/>
      <c r="AAE5" s="143"/>
      <c r="AAF5" s="143"/>
      <c r="AAG5" s="143"/>
      <c r="AAH5" s="143"/>
      <c r="AAI5" s="143"/>
      <c r="AAJ5" s="143"/>
      <c r="AAK5" s="143"/>
      <c r="AAL5" s="143"/>
      <c r="AAM5" s="143"/>
      <c r="AAN5" s="143"/>
      <c r="AAO5" s="143"/>
      <c r="AAP5" s="143"/>
      <c r="AAQ5" s="143"/>
      <c r="AAR5" s="143"/>
      <c r="AAS5" s="143"/>
      <c r="AAT5" s="143"/>
      <c r="AAU5" s="143"/>
      <c r="AAV5" s="143"/>
      <c r="AAW5" s="143"/>
      <c r="AAX5" s="143"/>
      <c r="AAY5" s="143"/>
      <c r="AAZ5" s="143"/>
      <c r="ABA5" s="143"/>
      <c r="ABB5" s="143"/>
      <c r="ABC5" s="143"/>
      <c r="ABD5" s="143"/>
      <c r="ABE5" s="143"/>
      <c r="ABF5" s="143"/>
      <c r="ABG5" s="143"/>
      <c r="ABH5" s="143"/>
      <c r="ABI5" s="143"/>
      <c r="ABJ5" s="143"/>
      <c r="ABK5" s="143"/>
      <c r="ABL5" s="143"/>
      <c r="ABM5" s="143"/>
      <c r="ABN5" s="143"/>
      <c r="ABO5" s="143"/>
      <c r="ABP5" s="143"/>
      <c r="ABQ5" s="143"/>
      <c r="ABR5" s="143"/>
      <c r="ABS5" s="143"/>
      <c r="ABT5" s="143"/>
      <c r="ABU5" s="143"/>
      <c r="ABV5" s="143"/>
      <c r="ABW5" s="143"/>
      <c r="ABX5" s="143"/>
      <c r="ABY5" s="143"/>
      <c r="ABZ5" s="143"/>
      <c r="ACA5" s="143"/>
      <c r="ACB5" s="143"/>
      <c r="ACC5" s="143"/>
      <c r="ACD5" s="143"/>
      <c r="ACE5" s="143"/>
      <c r="ACF5" s="143"/>
      <c r="ACG5" s="143"/>
      <c r="ACH5" s="143"/>
      <c r="ACI5" s="143"/>
      <c r="ACJ5" s="143"/>
      <c r="ACK5" s="143"/>
      <c r="ACL5" s="143"/>
      <c r="ACM5" s="143"/>
      <c r="ACN5" s="143"/>
      <c r="ACO5" s="143"/>
      <c r="ACP5" s="143"/>
      <c r="ACQ5" s="143"/>
      <c r="ACR5" s="143"/>
      <c r="ACS5" s="143"/>
      <c r="ACT5" s="143"/>
      <c r="ACU5" s="143"/>
      <c r="ACV5" s="143"/>
      <c r="ACW5" s="143"/>
      <c r="ACX5" s="143"/>
      <c r="ACY5" s="143"/>
      <c r="ACZ5" s="143"/>
      <c r="ADA5" s="143"/>
      <c r="ADB5" s="143"/>
      <c r="ADC5" s="143"/>
      <c r="ADD5" s="143"/>
      <c r="ADE5" s="143"/>
      <c r="ADF5" s="143"/>
      <c r="ADG5" s="143"/>
      <c r="ADH5" s="143"/>
      <c r="ADI5" s="143"/>
      <c r="ADJ5" s="143"/>
      <c r="ADK5" s="143"/>
      <c r="ADL5" s="143"/>
      <c r="ADM5" s="143"/>
      <c r="ADN5" s="143"/>
      <c r="ADO5" s="143"/>
      <c r="ADP5" s="143"/>
      <c r="ADQ5" s="143"/>
      <c r="ADR5" s="143"/>
      <c r="ADS5" s="143"/>
      <c r="ADT5" s="143"/>
      <c r="ADU5" s="143"/>
      <c r="ADV5" s="143"/>
      <c r="ADW5" s="143"/>
      <c r="ADX5" s="143"/>
      <c r="ADY5" s="143"/>
      <c r="ADZ5" s="143"/>
      <c r="AEA5" s="143"/>
      <c r="AEB5" s="143"/>
      <c r="AEC5" s="143"/>
      <c r="AED5" s="143"/>
      <c r="AEE5" s="143"/>
      <c r="AEF5" s="143"/>
      <c r="AEG5" s="143"/>
      <c r="AEH5" s="143"/>
      <c r="AEI5" s="143"/>
      <c r="AEJ5" s="143"/>
      <c r="AEK5" s="143"/>
      <c r="AEL5" s="143"/>
      <c r="AEM5" s="143"/>
      <c r="AEN5" s="143"/>
      <c r="AEO5" s="143"/>
      <c r="AEP5" s="143"/>
      <c r="AEQ5" s="143"/>
      <c r="AER5" s="143"/>
      <c r="AES5" s="143"/>
      <c r="AET5" s="143"/>
      <c r="AEU5" s="143"/>
      <c r="AEV5" s="143"/>
      <c r="AEW5" s="143"/>
      <c r="AEX5" s="143"/>
      <c r="AEY5" s="143"/>
      <c r="AEZ5" s="143"/>
      <c r="AFA5" s="143"/>
      <c r="AFB5" s="143"/>
      <c r="AFC5" s="143"/>
      <c r="AFD5" s="143"/>
      <c r="AFE5" s="143"/>
      <c r="AFF5" s="143"/>
      <c r="AFG5" s="143"/>
      <c r="AFH5" s="143"/>
      <c r="AFI5" s="143"/>
      <c r="AFJ5" s="143"/>
      <c r="AFK5" s="143"/>
      <c r="AFL5" s="143"/>
      <c r="AFM5" s="143"/>
      <c r="AFN5" s="143"/>
      <c r="AFO5" s="143"/>
      <c r="AFP5" s="143"/>
      <c r="AFQ5" s="143"/>
      <c r="AFR5" s="143"/>
      <c r="AFS5" s="143"/>
      <c r="AFT5" s="143"/>
      <c r="AFU5" s="143"/>
      <c r="AFV5" s="143"/>
      <c r="AFW5" s="143"/>
      <c r="AFX5" s="143"/>
      <c r="AFY5" s="143"/>
      <c r="AFZ5" s="143"/>
      <c r="AGA5" s="143"/>
      <c r="AGB5" s="143"/>
      <c r="AGC5" s="143"/>
      <c r="AGD5" s="143"/>
      <c r="AGE5" s="143"/>
      <c r="AGF5" s="143"/>
      <c r="AGG5" s="143"/>
      <c r="AGH5" s="143"/>
      <c r="AGI5" s="143"/>
      <c r="AGJ5" s="143"/>
      <c r="AGK5" s="143"/>
      <c r="AGL5" s="143"/>
      <c r="AGM5" s="143"/>
      <c r="AGN5" s="143"/>
      <c r="AGO5" s="143"/>
      <c r="AGP5" s="143"/>
      <c r="AGQ5" s="143"/>
      <c r="AGR5" s="143"/>
      <c r="AGS5" s="143"/>
      <c r="AGT5" s="143"/>
      <c r="AGU5" s="143"/>
      <c r="AGV5" s="143"/>
      <c r="AGW5" s="143"/>
      <c r="AGX5" s="143"/>
      <c r="AGY5" s="143"/>
      <c r="AGZ5" s="143"/>
      <c r="AHA5" s="143"/>
      <c r="AHB5" s="143"/>
      <c r="AHC5" s="143"/>
      <c r="AHD5" s="143"/>
      <c r="AHE5" s="143"/>
      <c r="AHF5" s="143"/>
      <c r="AHG5" s="143"/>
      <c r="AHH5" s="143"/>
      <c r="AHI5" s="143"/>
      <c r="AHJ5" s="143"/>
      <c r="AHK5" s="143"/>
      <c r="AHL5" s="143"/>
      <c r="AHM5" s="143"/>
      <c r="AHN5" s="143"/>
      <c r="AHO5" s="143"/>
      <c r="AHP5" s="143"/>
      <c r="AHQ5" s="143"/>
      <c r="AHR5" s="143"/>
      <c r="AHS5" s="143"/>
      <c r="AHT5" s="143"/>
      <c r="AHU5" s="143"/>
      <c r="AHV5" s="143"/>
      <c r="AHW5" s="143"/>
      <c r="AHX5" s="143"/>
      <c r="AHY5" s="143"/>
      <c r="AHZ5" s="143"/>
      <c r="AIA5" s="143"/>
      <c r="AIB5" s="143"/>
      <c r="AIC5" s="143"/>
      <c r="AID5" s="143"/>
      <c r="AIE5" s="143"/>
      <c r="AIF5" s="143"/>
      <c r="AIG5" s="143"/>
      <c r="AIH5" s="143"/>
      <c r="AII5" s="143"/>
      <c r="AIJ5" s="143"/>
      <c r="AIK5" s="143"/>
      <c r="AIL5" s="143"/>
      <c r="AIM5" s="143"/>
      <c r="AIN5" s="143"/>
      <c r="AIO5" s="143"/>
      <c r="AIP5" s="143"/>
      <c r="AIQ5" s="143"/>
      <c r="AIR5" s="143"/>
      <c r="AIS5" s="143"/>
      <c r="AIT5" s="143"/>
      <c r="AIU5" s="143"/>
      <c r="AIV5" s="143"/>
      <c r="AIW5" s="143"/>
      <c r="AIX5" s="143"/>
      <c r="AIY5" s="143"/>
      <c r="AIZ5" s="143"/>
      <c r="AJA5" s="143"/>
      <c r="AJB5" s="143"/>
      <c r="AJC5" s="143"/>
      <c r="AJD5" s="143"/>
      <c r="AJE5" s="143"/>
      <c r="AJF5" s="143"/>
      <c r="AJG5" s="143"/>
      <c r="AJH5" s="143"/>
      <c r="AJI5" s="143"/>
      <c r="AJJ5" s="143"/>
      <c r="AJK5" s="143"/>
      <c r="AJL5" s="143"/>
      <c r="AJM5" s="143"/>
      <c r="AJN5" s="143"/>
      <c r="AJO5" s="143"/>
      <c r="AJP5" s="143"/>
      <c r="AJQ5" s="143"/>
      <c r="AJR5" s="143"/>
      <c r="AJS5" s="143"/>
      <c r="AJT5" s="143"/>
      <c r="AJU5" s="143"/>
      <c r="AJV5" s="143"/>
      <c r="AJW5" s="143"/>
      <c r="AJX5" s="143"/>
      <c r="AJY5" s="143"/>
      <c r="AJZ5" s="143"/>
      <c r="AKA5" s="143"/>
      <c r="AKB5" s="143"/>
      <c r="AKC5" s="143"/>
      <c r="AKD5" s="143"/>
      <c r="AKE5" s="143"/>
      <c r="AKF5" s="143"/>
      <c r="AKG5" s="143"/>
      <c r="AKH5" s="143"/>
      <c r="AKI5" s="143"/>
      <c r="AKJ5" s="143"/>
      <c r="AKK5" s="143"/>
      <c r="AKL5" s="143"/>
      <c r="AKM5" s="143"/>
      <c r="AKN5" s="143"/>
      <c r="AKO5" s="143"/>
      <c r="AKP5" s="143"/>
      <c r="AKQ5" s="143"/>
      <c r="AKR5" s="143"/>
      <c r="AKS5" s="143"/>
      <c r="AKT5" s="143"/>
      <c r="AKU5" s="143"/>
      <c r="AKV5" s="143"/>
      <c r="AKW5" s="143"/>
      <c r="AKX5" s="143"/>
      <c r="AKY5" s="143"/>
      <c r="AKZ5" s="143"/>
      <c r="ALA5" s="143"/>
      <c r="ALB5" s="143"/>
      <c r="ALC5" s="143"/>
      <c r="ALD5" s="143"/>
      <c r="ALE5" s="143"/>
      <c r="ALF5" s="143"/>
      <c r="ALG5" s="143"/>
      <c r="ALH5" s="143"/>
      <c r="ALI5" s="143"/>
      <c r="ALJ5" s="143"/>
      <c r="ALK5" s="143"/>
      <c r="ALL5" s="143"/>
      <c r="ALM5" s="143"/>
      <c r="ALN5" s="143"/>
      <c r="ALO5" s="143"/>
      <c r="ALP5" s="143"/>
      <c r="ALQ5" s="143"/>
      <c r="ALR5" s="143"/>
      <c r="ALS5" s="143"/>
      <c r="ALT5" s="143"/>
      <c r="ALU5" s="143"/>
      <c r="ALV5" s="143"/>
      <c r="ALW5" s="143"/>
      <c r="ALX5" s="143"/>
      <c r="ALY5" s="143"/>
      <c r="ALZ5" s="143"/>
      <c r="AMA5" s="143"/>
      <c r="AMB5" s="143"/>
      <c r="AMC5" s="143"/>
      <c r="AMD5" s="143"/>
      <c r="AME5" s="143"/>
      <c r="AMF5" s="143"/>
    </row>
    <row r="6" spans="1:1020" s="240" customFormat="1" ht="14.4" x14ac:dyDescent="0.4">
      <c r="A6" s="264"/>
      <c r="B6" s="232"/>
      <c r="C6" s="186"/>
      <c r="D6" s="186"/>
      <c r="E6" s="239"/>
      <c r="F6" s="239"/>
      <c r="G6" s="26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143"/>
      <c r="GA6" s="143"/>
      <c r="GB6" s="143"/>
      <c r="GC6" s="143"/>
      <c r="GD6" s="143"/>
      <c r="GE6" s="143"/>
      <c r="GF6" s="143"/>
      <c r="GG6" s="143"/>
      <c r="GH6" s="143"/>
      <c r="GI6" s="143"/>
      <c r="GJ6" s="143"/>
      <c r="GK6" s="143"/>
      <c r="GL6" s="143"/>
      <c r="GM6" s="143"/>
      <c r="GN6" s="143"/>
      <c r="GO6" s="143"/>
      <c r="GP6" s="143"/>
      <c r="GQ6" s="143"/>
      <c r="GR6" s="143"/>
      <c r="GS6" s="143"/>
      <c r="GT6" s="143"/>
      <c r="GU6" s="143"/>
      <c r="GV6" s="143"/>
      <c r="GW6" s="143"/>
      <c r="GX6" s="143"/>
      <c r="GY6" s="143"/>
      <c r="GZ6" s="143"/>
      <c r="HA6" s="143"/>
      <c r="HB6" s="143"/>
      <c r="HC6" s="143"/>
      <c r="HD6" s="143"/>
      <c r="HE6" s="143"/>
      <c r="HF6" s="143"/>
      <c r="HG6" s="143"/>
      <c r="HH6" s="143"/>
      <c r="HI6" s="143"/>
      <c r="HJ6" s="143"/>
      <c r="HK6" s="143"/>
      <c r="HL6" s="143"/>
      <c r="HM6" s="143"/>
      <c r="HN6" s="143"/>
      <c r="HO6" s="143"/>
      <c r="HP6" s="143"/>
      <c r="HQ6" s="143"/>
      <c r="HR6" s="143"/>
      <c r="HS6" s="143"/>
      <c r="HT6" s="143"/>
      <c r="HU6" s="143"/>
      <c r="HV6" s="143"/>
      <c r="HW6" s="143"/>
      <c r="HX6" s="143"/>
      <c r="HY6" s="143"/>
      <c r="HZ6" s="143"/>
      <c r="IA6" s="143"/>
      <c r="IB6" s="143"/>
      <c r="IC6" s="143"/>
      <c r="ID6" s="143"/>
      <c r="IE6" s="143"/>
      <c r="IF6" s="143"/>
      <c r="IG6" s="143"/>
      <c r="IH6" s="143"/>
      <c r="II6" s="143"/>
      <c r="IJ6" s="143"/>
      <c r="IK6" s="143"/>
      <c r="IL6" s="143"/>
      <c r="IM6" s="143"/>
      <c r="IN6" s="143"/>
      <c r="IO6" s="143"/>
      <c r="IP6" s="143"/>
      <c r="IQ6" s="143"/>
      <c r="IR6" s="143"/>
      <c r="IS6" s="143"/>
      <c r="IT6" s="143"/>
      <c r="IU6" s="143"/>
      <c r="IV6" s="143"/>
      <c r="IW6" s="143"/>
      <c r="IX6" s="143"/>
      <c r="IY6" s="143"/>
      <c r="IZ6" s="143"/>
      <c r="JA6" s="143"/>
      <c r="JB6" s="143"/>
      <c r="JC6" s="143"/>
      <c r="JD6" s="143"/>
      <c r="JE6" s="143"/>
      <c r="JF6" s="143"/>
      <c r="JG6" s="143"/>
      <c r="JH6" s="143"/>
      <c r="JI6" s="143"/>
      <c r="JJ6" s="143"/>
      <c r="JK6" s="143"/>
      <c r="JL6" s="143"/>
      <c r="JM6" s="143"/>
      <c r="JN6" s="143"/>
      <c r="JO6" s="143"/>
      <c r="JP6" s="143"/>
      <c r="JQ6" s="143"/>
      <c r="JR6" s="143"/>
      <c r="JS6" s="143"/>
      <c r="JT6" s="143"/>
      <c r="JU6" s="143"/>
      <c r="JV6" s="143"/>
      <c r="JW6" s="143"/>
      <c r="JX6" s="143"/>
      <c r="JY6" s="143"/>
      <c r="JZ6" s="143"/>
      <c r="KA6" s="143"/>
      <c r="KB6" s="143"/>
      <c r="KC6" s="143"/>
      <c r="KD6" s="143"/>
      <c r="KE6" s="143"/>
      <c r="KF6" s="143"/>
      <c r="KG6" s="143"/>
      <c r="KH6" s="143"/>
      <c r="KI6" s="143"/>
      <c r="KJ6" s="143"/>
      <c r="KK6" s="143"/>
      <c r="KL6" s="143"/>
      <c r="KM6" s="143"/>
      <c r="KN6" s="143"/>
      <c r="KO6" s="143"/>
      <c r="KP6" s="143"/>
      <c r="KQ6" s="143"/>
      <c r="KR6" s="143"/>
      <c r="KS6" s="143"/>
      <c r="KT6" s="143"/>
      <c r="KU6" s="143"/>
      <c r="KV6" s="143"/>
      <c r="KW6" s="143"/>
      <c r="KX6" s="143"/>
      <c r="KY6" s="143"/>
      <c r="KZ6" s="143"/>
      <c r="LA6" s="143"/>
      <c r="LB6" s="143"/>
      <c r="LC6" s="143"/>
      <c r="LD6" s="143"/>
      <c r="LE6" s="143"/>
      <c r="LF6" s="143"/>
      <c r="LG6" s="143"/>
      <c r="LH6" s="143"/>
      <c r="LI6" s="143"/>
      <c r="LJ6" s="143"/>
      <c r="LK6" s="143"/>
      <c r="LL6" s="143"/>
      <c r="LM6" s="143"/>
      <c r="LN6" s="143"/>
      <c r="LO6" s="143"/>
      <c r="LP6" s="143"/>
      <c r="LQ6" s="143"/>
      <c r="LR6" s="143"/>
      <c r="LS6" s="143"/>
      <c r="LT6" s="143"/>
      <c r="LU6" s="143"/>
      <c r="LV6" s="143"/>
      <c r="LW6" s="143"/>
      <c r="LX6" s="143"/>
      <c r="LY6" s="143"/>
      <c r="LZ6" s="143"/>
      <c r="MA6" s="143"/>
      <c r="MB6" s="143"/>
      <c r="MC6" s="143"/>
      <c r="MD6" s="143"/>
      <c r="ME6" s="143"/>
      <c r="MF6" s="143"/>
      <c r="MG6" s="143"/>
      <c r="MH6" s="143"/>
      <c r="MI6" s="143"/>
      <c r="MJ6" s="143"/>
      <c r="MK6" s="143"/>
      <c r="ML6" s="143"/>
      <c r="MM6" s="143"/>
      <c r="MN6" s="143"/>
      <c r="MO6" s="143"/>
      <c r="MP6" s="143"/>
      <c r="MQ6" s="143"/>
      <c r="MR6" s="143"/>
      <c r="MS6" s="143"/>
      <c r="MT6" s="143"/>
      <c r="MU6" s="143"/>
      <c r="MV6" s="143"/>
      <c r="MW6" s="143"/>
      <c r="MX6" s="143"/>
      <c r="MY6" s="143"/>
      <c r="MZ6" s="143"/>
      <c r="NA6" s="143"/>
      <c r="NB6" s="143"/>
      <c r="NC6" s="143"/>
      <c r="ND6" s="143"/>
      <c r="NE6" s="143"/>
      <c r="NF6" s="143"/>
      <c r="NG6" s="143"/>
      <c r="NH6" s="143"/>
      <c r="NI6" s="143"/>
      <c r="NJ6" s="143"/>
      <c r="NK6" s="143"/>
      <c r="NL6" s="143"/>
      <c r="NM6" s="143"/>
      <c r="NN6" s="143"/>
      <c r="NO6" s="143"/>
      <c r="NP6" s="143"/>
      <c r="NQ6" s="143"/>
      <c r="NR6" s="143"/>
      <c r="NS6" s="143"/>
      <c r="NT6" s="143"/>
      <c r="NU6" s="143"/>
      <c r="NV6" s="143"/>
      <c r="NW6" s="143"/>
      <c r="NX6" s="143"/>
      <c r="NY6" s="143"/>
      <c r="NZ6" s="143"/>
      <c r="OA6" s="143"/>
      <c r="OB6" s="143"/>
      <c r="OC6" s="143"/>
      <c r="OD6" s="143"/>
      <c r="OE6" s="143"/>
      <c r="OF6" s="143"/>
      <c r="OG6" s="143"/>
      <c r="OH6" s="143"/>
      <c r="OI6" s="143"/>
      <c r="OJ6" s="143"/>
      <c r="OK6" s="143"/>
      <c r="OL6" s="143"/>
      <c r="OM6" s="143"/>
      <c r="ON6" s="143"/>
      <c r="OO6" s="143"/>
      <c r="OP6" s="143"/>
      <c r="OQ6" s="143"/>
      <c r="OR6" s="143"/>
      <c r="OS6" s="143"/>
      <c r="OT6" s="143"/>
      <c r="OU6" s="143"/>
      <c r="OV6" s="143"/>
      <c r="OW6" s="143"/>
      <c r="OX6" s="143"/>
      <c r="OY6" s="143"/>
      <c r="OZ6" s="143"/>
      <c r="PA6" s="143"/>
      <c r="PB6" s="143"/>
      <c r="PC6" s="143"/>
      <c r="PD6" s="143"/>
      <c r="PE6" s="143"/>
      <c r="PF6" s="143"/>
      <c r="PG6" s="143"/>
      <c r="PH6" s="143"/>
      <c r="PI6" s="143"/>
      <c r="PJ6" s="143"/>
      <c r="PK6" s="143"/>
      <c r="PL6" s="143"/>
      <c r="PM6" s="143"/>
      <c r="PN6" s="143"/>
      <c r="PO6" s="143"/>
      <c r="PP6" s="143"/>
      <c r="PQ6" s="143"/>
      <c r="PR6" s="143"/>
      <c r="PS6" s="143"/>
      <c r="PT6" s="143"/>
      <c r="PU6" s="143"/>
      <c r="PV6" s="143"/>
      <c r="PW6" s="143"/>
      <c r="PX6" s="143"/>
      <c r="PY6" s="143"/>
      <c r="PZ6" s="143"/>
      <c r="QA6" s="143"/>
      <c r="QB6" s="143"/>
      <c r="QC6" s="143"/>
      <c r="QD6" s="143"/>
      <c r="QE6" s="143"/>
      <c r="QF6" s="143"/>
      <c r="QG6" s="143"/>
      <c r="QH6" s="143"/>
      <c r="QI6" s="143"/>
      <c r="QJ6" s="143"/>
      <c r="QK6" s="143"/>
      <c r="QL6" s="143"/>
      <c r="QM6" s="143"/>
      <c r="QN6" s="143"/>
      <c r="QO6" s="143"/>
      <c r="QP6" s="143"/>
      <c r="QQ6" s="143"/>
      <c r="QR6" s="143"/>
      <c r="QS6" s="143"/>
      <c r="QT6" s="143"/>
      <c r="QU6" s="143"/>
      <c r="QV6" s="143"/>
      <c r="QW6" s="143"/>
      <c r="QX6" s="143"/>
      <c r="QY6" s="143"/>
      <c r="QZ6" s="143"/>
      <c r="RA6" s="143"/>
      <c r="RB6" s="143"/>
      <c r="RC6" s="143"/>
      <c r="RD6" s="143"/>
      <c r="RE6" s="143"/>
      <c r="RF6" s="143"/>
      <c r="RG6" s="143"/>
      <c r="RH6" s="143"/>
      <c r="RI6" s="143"/>
      <c r="RJ6" s="143"/>
      <c r="RK6" s="143"/>
      <c r="RL6" s="143"/>
      <c r="RM6" s="143"/>
      <c r="RN6" s="143"/>
      <c r="RO6" s="143"/>
      <c r="RP6" s="143"/>
      <c r="RQ6" s="143"/>
      <c r="RR6" s="143"/>
      <c r="RS6" s="143"/>
      <c r="RT6" s="143"/>
      <c r="RU6" s="143"/>
      <c r="RV6" s="143"/>
      <c r="RW6" s="143"/>
      <c r="RX6" s="143"/>
      <c r="RY6" s="143"/>
      <c r="RZ6" s="143"/>
      <c r="SA6" s="143"/>
      <c r="SB6" s="143"/>
      <c r="SC6" s="143"/>
      <c r="SD6" s="143"/>
      <c r="SE6" s="143"/>
      <c r="SF6" s="143"/>
      <c r="SG6" s="143"/>
      <c r="SH6" s="143"/>
      <c r="SI6" s="143"/>
      <c r="SJ6" s="143"/>
      <c r="SK6" s="143"/>
      <c r="SL6" s="143"/>
      <c r="SM6" s="143"/>
      <c r="SN6" s="143"/>
      <c r="SO6" s="143"/>
      <c r="SP6" s="143"/>
      <c r="SQ6" s="143"/>
      <c r="SR6" s="143"/>
      <c r="SS6" s="143"/>
      <c r="ST6" s="143"/>
      <c r="SU6" s="143"/>
      <c r="SV6" s="143"/>
      <c r="SW6" s="143"/>
      <c r="SX6" s="143"/>
      <c r="SY6" s="143"/>
      <c r="SZ6" s="143"/>
      <c r="TA6" s="143"/>
      <c r="TB6" s="143"/>
      <c r="TC6" s="143"/>
      <c r="TD6" s="143"/>
      <c r="TE6" s="143"/>
      <c r="TF6" s="143"/>
      <c r="TG6" s="143"/>
      <c r="TH6" s="143"/>
      <c r="TI6" s="143"/>
      <c r="TJ6" s="143"/>
      <c r="TK6" s="143"/>
      <c r="TL6" s="143"/>
      <c r="TM6" s="143"/>
      <c r="TN6" s="143"/>
      <c r="TO6" s="143"/>
      <c r="TP6" s="143"/>
      <c r="TQ6" s="143"/>
      <c r="TR6" s="143"/>
      <c r="TS6" s="143"/>
      <c r="TT6" s="143"/>
      <c r="TU6" s="143"/>
      <c r="TV6" s="143"/>
      <c r="TW6" s="143"/>
      <c r="TX6" s="143"/>
      <c r="TY6" s="143"/>
      <c r="TZ6" s="143"/>
      <c r="UA6" s="143"/>
      <c r="UB6" s="143"/>
      <c r="UC6" s="143"/>
      <c r="UD6" s="143"/>
      <c r="UE6" s="143"/>
      <c r="UF6" s="143"/>
      <c r="UG6" s="143"/>
      <c r="UH6" s="143"/>
      <c r="UI6" s="143"/>
      <c r="UJ6" s="143"/>
      <c r="UK6" s="143"/>
      <c r="UL6" s="143"/>
      <c r="UM6" s="143"/>
      <c r="UN6" s="143"/>
      <c r="UO6" s="143"/>
      <c r="UP6" s="143"/>
      <c r="UQ6" s="143"/>
      <c r="UR6" s="143"/>
      <c r="US6" s="143"/>
      <c r="UT6" s="143"/>
      <c r="UU6" s="143"/>
      <c r="UV6" s="143"/>
      <c r="UW6" s="143"/>
      <c r="UX6" s="143"/>
      <c r="UY6" s="143"/>
      <c r="UZ6" s="143"/>
      <c r="VA6" s="143"/>
      <c r="VB6" s="143"/>
      <c r="VC6" s="143"/>
      <c r="VD6" s="143"/>
      <c r="VE6" s="143"/>
      <c r="VF6" s="143"/>
      <c r="VG6" s="143"/>
      <c r="VH6" s="143"/>
      <c r="VI6" s="143"/>
      <c r="VJ6" s="143"/>
      <c r="VK6" s="143"/>
      <c r="VL6" s="143"/>
      <c r="VM6" s="143"/>
      <c r="VN6" s="143"/>
      <c r="VO6" s="143"/>
      <c r="VP6" s="143"/>
      <c r="VQ6" s="143"/>
      <c r="VR6" s="143"/>
      <c r="VS6" s="143"/>
      <c r="VT6" s="143"/>
      <c r="VU6" s="143"/>
      <c r="VV6" s="143"/>
      <c r="VW6" s="143"/>
      <c r="VX6" s="143"/>
      <c r="VY6" s="143"/>
      <c r="VZ6" s="143"/>
      <c r="WA6" s="143"/>
      <c r="WB6" s="143"/>
      <c r="WC6" s="143"/>
      <c r="WD6" s="143"/>
      <c r="WE6" s="143"/>
      <c r="WF6" s="143"/>
      <c r="WG6" s="143"/>
      <c r="WH6" s="143"/>
      <c r="WI6" s="143"/>
      <c r="WJ6" s="143"/>
      <c r="WK6" s="143"/>
      <c r="WL6" s="143"/>
      <c r="WM6" s="143"/>
      <c r="WN6" s="143"/>
      <c r="WO6" s="143"/>
      <c r="WP6" s="143"/>
      <c r="WQ6" s="143"/>
      <c r="WR6" s="143"/>
      <c r="WS6" s="143"/>
      <c r="WT6" s="143"/>
      <c r="WU6" s="143"/>
      <c r="WV6" s="143"/>
      <c r="WW6" s="143"/>
      <c r="WX6" s="143"/>
      <c r="WY6" s="143"/>
      <c r="WZ6" s="143"/>
      <c r="XA6" s="143"/>
      <c r="XB6" s="143"/>
      <c r="XC6" s="143"/>
      <c r="XD6" s="143"/>
      <c r="XE6" s="143"/>
      <c r="XF6" s="143"/>
      <c r="XG6" s="143"/>
      <c r="XH6" s="143"/>
      <c r="XI6" s="143"/>
      <c r="XJ6" s="143"/>
      <c r="XK6" s="143"/>
      <c r="XL6" s="143"/>
      <c r="XM6" s="143"/>
      <c r="XN6" s="143"/>
      <c r="XO6" s="143"/>
      <c r="XP6" s="143"/>
      <c r="XQ6" s="143"/>
      <c r="XR6" s="143"/>
      <c r="XS6" s="143"/>
      <c r="XT6" s="143"/>
      <c r="XU6" s="143"/>
      <c r="XV6" s="143"/>
      <c r="XW6" s="143"/>
      <c r="XX6" s="143"/>
      <c r="XY6" s="143"/>
      <c r="XZ6" s="143"/>
      <c r="YA6" s="143"/>
      <c r="YB6" s="143"/>
      <c r="YC6" s="143"/>
      <c r="YD6" s="143"/>
      <c r="YE6" s="143"/>
      <c r="YF6" s="143"/>
      <c r="YG6" s="143"/>
      <c r="YH6" s="143"/>
      <c r="YI6" s="143"/>
      <c r="YJ6" s="143"/>
      <c r="YK6" s="143"/>
      <c r="YL6" s="143"/>
      <c r="YM6" s="143"/>
      <c r="YN6" s="143"/>
      <c r="YO6" s="143"/>
      <c r="YP6" s="143"/>
      <c r="YQ6" s="143"/>
      <c r="YR6" s="143"/>
      <c r="YS6" s="143"/>
      <c r="YT6" s="143"/>
      <c r="YU6" s="143"/>
      <c r="YV6" s="143"/>
      <c r="YW6" s="143"/>
      <c r="YX6" s="143"/>
      <c r="YY6" s="143"/>
      <c r="YZ6" s="143"/>
      <c r="ZA6" s="143"/>
      <c r="ZB6" s="143"/>
      <c r="ZC6" s="143"/>
      <c r="ZD6" s="143"/>
      <c r="ZE6" s="143"/>
      <c r="ZF6" s="143"/>
      <c r="ZG6" s="143"/>
      <c r="ZH6" s="143"/>
      <c r="ZI6" s="143"/>
      <c r="ZJ6" s="143"/>
      <c r="ZK6" s="143"/>
      <c r="ZL6" s="143"/>
      <c r="ZM6" s="143"/>
      <c r="ZN6" s="143"/>
      <c r="ZO6" s="143"/>
      <c r="ZP6" s="143"/>
      <c r="ZQ6" s="143"/>
      <c r="ZR6" s="143"/>
      <c r="ZS6" s="143"/>
      <c r="ZT6" s="143"/>
      <c r="ZU6" s="143"/>
      <c r="ZV6" s="143"/>
      <c r="ZW6" s="143"/>
      <c r="ZX6" s="143"/>
      <c r="ZY6" s="143"/>
      <c r="ZZ6" s="143"/>
      <c r="AAA6" s="143"/>
      <c r="AAB6" s="143"/>
      <c r="AAC6" s="143"/>
      <c r="AAD6" s="143"/>
      <c r="AAE6" s="143"/>
      <c r="AAF6" s="143"/>
      <c r="AAG6" s="143"/>
      <c r="AAH6" s="143"/>
      <c r="AAI6" s="143"/>
      <c r="AAJ6" s="143"/>
      <c r="AAK6" s="143"/>
      <c r="AAL6" s="143"/>
      <c r="AAM6" s="143"/>
      <c r="AAN6" s="143"/>
      <c r="AAO6" s="143"/>
      <c r="AAP6" s="143"/>
      <c r="AAQ6" s="143"/>
      <c r="AAR6" s="143"/>
      <c r="AAS6" s="143"/>
      <c r="AAT6" s="143"/>
      <c r="AAU6" s="143"/>
      <c r="AAV6" s="143"/>
      <c r="AAW6" s="143"/>
      <c r="AAX6" s="143"/>
      <c r="AAY6" s="143"/>
      <c r="AAZ6" s="143"/>
      <c r="ABA6" s="143"/>
      <c r="ABB6" s="143"/>
      <c r="ABC6" s="143"/>
      <c r="ABD6" s="143"/>
      <c r="ABE6" s="143"/>
      <c r="ABF6" s="143"/>
      <c r="ABG6" s="143"/>
      <c r="ABH6" s="143"/>
      <c r="ABI6" s="143"/>
      <c r="ABJ6" s="143"/>
      <c r="ABK6" s="143"/>
      <c r="ABL6" s="143"/>
      <c r="ABM6" s="143"/>
      <c r="ABN6" s="143"/>
      <c r="ABO6" s="143"/>
      <c r="ABP6" s="143"/>
      <c r="ABQ6" s="143"/>
      <c r="ABR6" s="143"/>
      <c r="ABS6" s="143"/>
      <c r="ABT6" s="143"/>
      <c r="ABU6" s="143"/>
      <c r="ABV6" s="143"/>
      <c r="ABW6" s="143"/>
      <c r="ABX6" s="143"/>
      <c r="ABY6" s="143"/>
      <c r="ABZ6" s="143"/>
      <c r="ACA6" s="143"/>
      <c r="ACB6" s="143"/>
      <c r="ACC6" s="143"/>
      <c r="ACD6" s="143"/>
      <c r="ACE6" s="143"/>
      <c r="ACF6" s="143"/>
      <c r="ACG6" s="143"/>
      <c r="ACH6" s="143"/>
      <c r="ACI6" s="143"/>
      <c r="ACJ6" s="143"/>
      <c r="ACK6" s="143"/>
      <c r="ACL6" s="143"/>
      <c r="ACM6" s="143"/>
      <c r="ACN6" s="143"/>
      <c r="ACO6" s="143"/>
      <c r="ACP6" s="143"/>
      <c r="ACQ6" s="143"/>
      <c r="ACR6" s="143"/>
      <c r="ACS6" s="143"/>
      <c r="ACT6" s="143"/>
      <c r="ACU6" s="143"/>
      <c r="ACV6" s="143"/>
      <c r="ACW6" s="143"/>
      <c r="ACX6" s="143"/>
      <c r="ACY6" s="143"/>
      <c r="ACZ6" s="143"/>
      <c r="ADA6" s="143"/>
      <c r="ADB6" s="143"/>
      <c r="ADC6" s="143"/>
      <c r="ADD6" s="143"/>
      <c r="ADE6" s="143"/>
      <c r="ADF6" s="143"/>
      <c r="ADG6" s="143"/>
      <c r="ADH6" s="143"/>
      <c r="ADI6" s="143"/>
      <c r="ADJ6" s="143"/>
      <c r="ADK6" s="143"/>
      <c r="ADL6" s="143"/>
      <c r="ADM6" s="143"/>
      <c r="ADN6" s="143"/>
      <c r="ADO6" s="143"/>
      <c r="ADP6" s="143"/>
      <c r="ADQ6" s="143"/>
      <c r="ADR6" s="143"/>
      <c r="ADS6" s="143"/>
      <c r="ADT6" s="143"/>
      <c r="ADU6" s="143"/>
      <c r="ADV6" s="143"/>
      <c r="ADW6" s="143"/>
      <c r="ADX6" s="143"/>
      <c r="ADY6" s="143"/>
      <c r="ADZ6" s="143"/>
      <c r="AEA6" s="143"/>
      <c r="AEB6" s="143"/>
      <c r="AEC6" s="143"/>
      <c r="AED6" s="143"/>
      <c r="AEE6" s="143"/>
      <c r="AEF6" s="143"/>
      <c r="AEG6" s="143"/>
      <c r="AEH6" s="143"/>
      <c r="AEI6" s="143"/>
      <c r="AEJ6" s="143"/>
      <c r="AEK6" s="143"/>
      <c r="AEL6" s="143"/>
      <c r="AEM6" s="143"/>
      <c r="AEN6" s="143"/>
      <c r="AEO6" s="143"/>
      <c r="AEP6" s="143"/>
      <c r="AEQ6" s="143"/>
      <c r="AER6" s="143"/>
      <c r="AES6" s="143"/>
      <c r="AET6" s="143"/>
      <c r="AEU6" s="143"/>
      <c r="AEV6" s="143"/>
      <c r="AEW6" s="143"/>
      <c r="AEX6" s="143"/>
      <c r="AEY6" s="143"/>
      <c r="AEZ6" s="143"/>
      <c r="AFA6" s="143"/>
      <c r="AFB6" s="143"/>
      <c r="AFC6" s="143"/>
      <c r="AFD6" s="143"/>
      <c r="AFE6" s="143"/>
      <c r="AFF6" s="143"/>
      <c r="AFG6" s="143"/>
      <c r="AFH6" s="143"/>
      <c r="AFI6" s="143"/>
      <c r="AFJ6" s="143"/>
      <c r="AFK6" s="143"/>
      <c r="AFL6" s="143"/>
      <c r="AFM6" s="143"/>
      <c r="AFN6" s="143"/>
      <c r="AFO6" s="143"/>
      <c r="AFP6" s="143"/>
      <c r="AFQ6" s="143"/>
      <c r="AFR6" s="143"/>
      <c r="AFS6" s="143"/>
      <c r="AFT6" s="143"/>
      <c r="AFU6" s="143"/>
      <c r="AFV6" s="143"/>
      <c r="AFW6" s="143"/>
      <c r="AFX6" s="143"/>
      <c r="AFY6" s="143"/>
      <c r="AFZ6" s="143"/>
      <c r="AGA6" s="143"/>
      <c r="AGB6" s="143"/>
      <c r="AGC6" s="143"/>
      <c r="AGD6" s="143"/>
      <c r="AGE6" s="143"/>
      <c r="AGF6" s="143"/>
      <c r="AGG6" s="143"/>
      <c r="AGH6" s="143"/>
      <c r="AGI6" s="143"/>
      <c r="AGJ6" s="143"/>
      <c r="AGK6" s="143"/>
      <c r="AGL6" s="143"/>
      <c r="AGM6" s="143"/>
      <c r="AGN6" s="143"/>
      <c r="AGO6" s="143"/>
      <c r="AGP6" s="143"/>
      <c r="AGQ6" s="143"/>
      <c r="AGR6" s="143"/>
      <c r="AGS6" s="143"/>
      <c r="AGT6" s="143"/>
      <c r="AGU6" s="143"/>
      <c r="AGV6" s="143"/>
      <c r="AGW6" s="143"/>
      <c r="AGX6" s="143"/>
      <c r="AGY6" s="143"/>
      <c r="AGZ6" s="143"/>
      <c r="AHA6" s="143"/>
      <c r="AHB6" s="143"/>
      <c r="AHC6" s="143"/>
      <c r="AHD6" s="143"/>
      <c r="AHE6" s="143"/>
      <c r="AHF6" s="143"/>
      <c r="AHG6" s="143"/>
      <c r="AHH6" s="143"/>
      <c r="AHI6" s="143"/>
      <c r="AHJ6" s="143"/>
      <c r="AHK6" s="143"/>
      <c r="AHL6" s="143"/>
      <c r="AHM6" s="143"/>
      <c r="AHN6" s="143"/>
      <c r="AHO6" s="143"/>
      <c r="AHP6" s="143"/>
      <c r="AHQ6" s="143"/>
      <c r="AHR6" s="143"/>
      <c r="AHS6" s="143"/>
      <c r="AHT6" s="143"/>
      <c r="AHU6" s="143"/>
      <c r="AHV6" s="143"/>
      <c r="AHW6" s="143"/>
      <c r="AHX6" s="143"/>
      <c r="AHY6" s="143"/>
      <c r="AHZ6" s="143"/>
      <c r="AIA6" s="143"/>
      <c r="AIB6" s="143"/>
      <c r="AIC6" s="143"/>
      <c r="AID6" s="143"/>
      <c r="AIE6" s="143"/>
      <c r="AIF6" s="143"/>
      <c r="AIG6" s="143"/>
      <c r="AIH6" s="143"/>
      <c r="AII6" s="143"/>
      <c r="AIJ6" s="143"/>
      <c r="AIK6" s="143"/>
      <c r="AIL6" s="143"/>
      <c r="AIM6" s="143"/>
      <c r="AIN6" s="143"/>
      <c r="AIO6" s="143"/>
      <c r="AIP6" s="143"/>
      <c r="AIQ6" s="143"/>
      <c r="AIR6" s="143"/>
      <c r="AIS6" s="143"/>
      <c r="AIT6" s="143"/>
      <c r="AIU6" s="143"/>
      <c r="AIV6" s="143"/>
      <c r="AIW6" s="143"/>
      <c r="AIX6" s="143"/>
      <c r="AIY6" s="143"/>
      <c r="AIZ6" s="143"/>
      <c r="AJA6" s="143"/>
      <c r="AJB6" s="143"/>
      <c r="AJC6" s="143"/>
      <c r="AJD6" s="143"/>
      <c r="AJE6" s="143"/>
      <c r="AJF6" s="143"/>
      <c r="AJG6" s="143"/>
      <c r="AJH6" s="143"/>
      <c r="AJI6" s="143"/>
      <c r="AJJ6" s="143"/>
      <c r="AJK6" s="143"/>
      <c r="AJL6" s="143"/>
      <c r="AJM6" s="143"/>
      <c r="AJN6" s="143"/>
      <c r="AJO6" s="143"/>
      <c r="AJP6" s="143"/>
      <c r="AJQ6" s="143"/>
      <c r="AJR6" s="143"/>
      <c r="AJS6" s="143"/>
      <c r="AJT6" s="143"/>
      <c r="AJU6" s="143"/>
      <c r="AJV6" s="143"/>
      <c r="AJW6" s="143"/>
      <c r="AJX6" s="143"/>
      <c r="AJY6" s="143"/>
      <c r="AJZ6" s="143"/>
      <c r="AKA6" s="143"/>
      <c r="AKB6" s="143"/>
      <c r="AKC6" s="143"/>
      <c r="AKD6" s="143"/>
      <c r="AKE6" s="143"/>
      <c r="AKF6" s="143"/>
      <c r="AKG6" s="143"/>
      <c r="AKH6" s="143"/>
      <c r="AKI6" s="143"/>
      <c r="AKJ6" s="143"/>
      <c r="AKK6" s="143"/>
      <c r="AKL6" s="143"/>
      <c r="AKM6" s="143"/>
      <c r="AKN6" s="143"/>
      <c r="AKO6" s="143"/>
      <c r="AKP6" s="143"/>
      <c r="AKQ6" s="143"/>
      <c r="AKR6" s="143"/>
      <c r="AKS6" s="143"/>
      <c r="AKT6" s="143"/>
      <c r="AKU6" s="143"/>
      <c r="AKV6" s="143"/>
      <c r="AKW6" s="143"/>
      <c r="AKX6" s="143"/>
      <c r="AKY6" s="143"/>
      <c r="AKZ6" s="143"/>
      <c r="ALA6" s="143"/>
      <c r="ALB6" s="143"/>
      <c r="ALC6" s="143"/>
      <c r="ALD6" s="143"/>
      <c r="ALE6" s="143"/>
      <c r="ALF6" s="143"/>
      <c r="ALG6" s="143"/>
      <c r="ALH6" s="143"/>
      <c r="ALI6" s="143"/>
      <c r="ALJ6" s="143"/>
      <c r="ALK6" s="143"/>
      <c r="ALL6" s="143"/>
      <c r="ALM6" s="143"/>
      <c r="ALN6" s="143"/>
      <c r="ALO6" s="143"/>
      <c r="ALP6" s="143"/>
      <c r="ALQ6" s="143"/>
      <c r="ALR6" s="143"/>
      <c r="ALS6" s="143"/>
      <c r="ALT6" s="143"/>
      <c r="ALU6" s="143"/>
      <c r="ALV6" s="143"/>
      <c r="ALW6" s="143"/>
      <c r="ALX6" s="143"/>
      <c r="ALY6" s="143"/>
      <c r="ALZ6" s="143"/>
      <c r="AMA6" s="143"/>
      <c r="AMB6" s="143"/>
      <c r="AMC6" s="143"/>
      <c r="AMD6" s="143"/>
      <c r="AME6" s="143"/>
      <c r="AMF6" s="143"/>
    </row>
    <row r="7" spans="1:1020" s="240" customFormat="1" ht="14.4" x14ac:dyDescent="0.4">
      <c r="A7" s="264"/>
      <c r="B7" s="232"/>
      <c r="C7" s="186"/>
      <c r="D7" s="186"/>
      <c r="E7" s="239"/>
      <c r="F7" s="239"/>
      <c r="G7" s="26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3"/>
      <c r="FZ7" s="143"/>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3"/>
      <c r="HS7" s="143"/>
      <c r="HT7" s="143"/>
      <c r="HU7" s="143"/>
      <c r="HV7" s="143"/>
      <c r="HW7" s="143"/>
      <c r="HX7" s="143"/>
      <c r="HY7" s="143"/>
      <c r="HZ7" s="143"/>
      <c r="IA7" s="143"/>
      <c r="IB7" s="143"/>
      <c r="IC7" s="143"/>
      <c r="ID7" s="143"/>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3"/>
      <c r="JW7" s="143"/>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3"/>
      <c r="LP7" s="143"/>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3"/>
      <c r="NI7" s="143"/>
      <c r="NJ7" s="143"/>
      <c r="NK7" s="143"/>
      <c r="NL7" s="143"/>
      <c r="NM7" s="143"/>
      <c r="NN7" s="143"/>
      <c r="NO7" s="143"/>
      <c r="NP7" s="143"/>
      <c r="NQ7" s="143"/>
      <c r="NR7" s="143"/>
      <c r="NS7" s="143"/>
      <c r="NT7" s="143"/>
      <c r="NU7" s="143"/>
      <c r="NV7" s="143"/>
      <c r="NW7" s="143"/>
      <c r="NX7" s="143"/>
      <c r="NY7" s="143"/>
      <c r="NZ7" s="143"/>
      <c r="OA7" s="143"/>
      <c r="OB7" s="143"/>
      <c r="OC7" s="143"/>
      <c r="OD7" s="143"/>
      <c r="OE7" s="143"/>
      <c r="OF7" s="143"/>
      <c r="OG7" s="143"/>
      <c r="OH7" s="143"/>
      <c r="OI7" s="143"/>
      <c r="OJ7" s="143"/>
      <c r="OK7" s="143"/>
      <c r="OL7" s="143"/>
      <c r="OM7" s="143"/>
      <c r="ON7" s="143"/>
      <c r="OO7" s="143"/>
      <c r="OP7" s="143"/>
      <c r="OQ7" s="143"/>
      <c r="OR7" s="143"/>
      <c r="OS7" s="143"/>
      <c r="OT7" s="143"/>
      <c r="OU7" s="143"/>
      <c r="OV7" s="143"/>
      <c r="OW7" s="143"/>
      <c r="OX7" s="143"/>
      <c r="OY7" s="143"/>
      <c r="OZ7" s="143"/>
      <c r="PA7" s="143"/>
      <c r="PB7" s="143"/>
      <c r="PC7" s="143"/>
      <c r="PD7" s="143"/>
      <c r="PE7" s="143"/>
      <c r="PF7" s="143"/>
      <c r="PG7" s="143"/>
      <c r="PH7" s="143"/>
      <c r="PI7" s="143"/>
      <c r="PJ7" s="143"/>
      <c r="PK7" s="143"/>
      <c r="PL7" s="143"/>
      <c r="PM7" s="143"/>
      <c r="PN7" s="143"/>
      <c r="PO7" s="143"/>
      <c r="PP7" s="143"/>
      <c r="PQ7" s="143"/>
      <c r="PR7" s="143"/>
      <c r="PS7" s="143"/>
      <c r="PT7" s="143"/>
      <c r="PU7" s="143"/>
      <c r="PV7" s="143"/>
      <c r="PW7" s="143"/>
      <c r="PX7" s="143"/>
      <c r="PY7" s="143"/>
      <c r="PZ7" s="143"/>
      <c r="QA7" s="143"/>
      <c r="QB7" s="143"/>
      <c r="QC7" s="143"/>
      <c r="QD7" s="143"/>
      <c r="QE7" s="143"/>
      <c r="QF7" s="143"/>
      <c r="QG7" s="143"/>
      <c r="QH7" s="143"/>
      <c r="QI7" s="143"/>
      <c r="QJ7" s="143"/>
      <c r="QK7" s="143"/>
      <c r="QL7" s="143"/>
      <c r="QM7" s="143"/>
      <c r="QN7" s="143"/>
      <c r="QO7" s="143"/>
      <c r="QP7" s="143"/>
      <c r="QQ7" s="143"/>
      <c r="QR7" s="143"/>
      <c r="QS7" s="143"/>
      <c r="QT7" s="143"/>
      <c r="QU7" s="143"/>
      <c r="QV7" s="143"/>
      <c r="QW7" s="143"/>
      <c r="QX7" s="143"/>
      <c r="QY7" s="143"/>
      <c r="QZ7" s="143"/>
      <c r="RA7" s="143"/>
      <c r="RB7" s="143"/>
      <c r="RC7" s="143"/>
      <c r="RD7" s="143"/>
      <c r="RE7" s="143"/>
      <c r="RF7" s="143"/>
      <c r="RG7" s="143"/>
      <c r="RH7" s="143"/>
      <c r="RI7" s="143"/>
      <c r="RJ7" s="143"/>
      <c r="RK7" s="143"/>
      <c r="RL7" s="143"/>
      <c r="RM7" s="143"/>
      <c r="RN7" s="143"/>
      <c r="RO7" s="143"/>
      <c r="RP7" s="143"/>
      <c r="RQ7" s="143"/>
      <c r="RR7" s="143"/>
      <c r="RS7" s="143"/>
      <c r="RT7" s="143"/>
      <c r="RU7" s="143"/>
      <c r="RV7" s="143"/>
      <c r="RW7" s="143"/>
      <c r="RX7" s="143"/>
      <c r="RY7" s="143"/>
      <c r="RZ7" s="143"/>
      <c r="SA7" s="143"/>
      <c r="SB7" s="143"/>
      <c r="SC7" s="143"/>
      <c r="SD7" s="143"/>
      <c r="SE7" s="143"/>
      <c r="SF7" s="143"/>
      <c r="SG7" s="143"/>
      <c r="SH7" s="143"/>
      <c r="SI7" s="143"/>
      <c r="SJ7" s="143"/>
      <c r="SK7" s="143"/>
      <c r="SL7" s="143"/>
      <c r="SM7" s="143"/>
      <c r="SN7" s="143"/>
      <c r="SO7" s="143"/>
      <c r="SP7" s="143"/>
      <c r="SQ7" s="143"/>
      <c r="SR7" s="143"/>
      <c r="SS7" s="143"/>
      <c r="ST7" s="143"/>
      <c r="SU7" s="143"/>
      <c r="SV7" s="143"/>
      <c r="SW7" s="143"/>
      <c r="SX7" s="143"/>
      <c r="SY7" s="143"/>
      <c r="SZ7" s="143"/>
      <c r="TA7" s="143"/>
      <c r="TB7" s="143"/>
      <c r="TC7" s="143"/>
      <c r="TD7" s="143"/>
      <c r="TE7" s="143"/>
      <c r="TF7" s="143"/>
      <c r="TG7" s="143"/>
      <c r="TH7" s="143"/>
      <c r="TI7" s="143"/>
      <c r="TJ7" s="143"/>
      <c r="TK7" s="143"/>
      <c r="TL7" s="143"/>
      <c r="TM7" s="143"/>
      <c r="TN7" s="143"/>
      <c r="TO7" s="143"/>
      <c r="TP7" s="143"/>
      <c r="TQ7" s="143"/>
      <c r="TR7" s="143"/>
      <c r="TS7" s="143"/>
      <c r="TT7" s="143"/>
      <c r="TU7" s="143"/>
      <c r="TV7" s="143"/>
      <c r="TW7" s="143"/>
      <c r="TX7" s="143"/>
      <c r="TY7" s="143"/>
      <c r="TZ7" s="143"/>
      <c r="UA7" s="143"/>
      <c r="UB7" s="143"/>
      <c r="UC7" s="143"/>
      <c r="UD7" s="143"/>
      <c r="UE7" s="143"/>
      <c r="UF7" s="143"/>
      <c r="UG7" s="143"/>
      <c r="UH7" s="143"/>
      <c r="UI7" s="143"/>
      <c r="UJ7" s="143"/>
      <c r="UK7" s="143"/>
      <c r="UL7" s="143"/>
      <c r="UM7" s="143"/>
      <c r="UN7" s="143"/>
      <c r="UO7" s="143"/>
      <c r="UP7" s="143"/>
      <c r="UQ7" s="143"/>
      <c r="UR7" s="143"/>
      <c r="US7" s="143"/>
      <c r="UT7" s="143"/>
      <c r="UU7" s="143"/>
      <c r="UV7" s="143"/>
      <c r="UW7" s="143"/>
      <c r="UX7" s="143"/>
      <c r="UY7" s="143"/>
      <c r="UZ7" s="143"/>
      <c r="VA7" s="143"/>
      <c r="VB7" s="143"/>
      <c r="VC7" s="143"/>
      <c r="VD7" s="143"/>
      <c r="VE7" s="143"/>
      <c r="VF7" s="143"/>
      <c r="VG7" s="143"/>
      <c r="VH7" s="143"/>
      <c r="VI7" s="143"/>
      <c r="VJ7" s="143"/>
      <c r="VK7" s="143"/>
      <c r="VL7" s="143"/>
      <c r="VM7" s="143"/>
      <c r="VN7" s="143"/>
      <c r="VO7" s="143"/>
      <c r="VP7" s="143"/>
      <c r="VQ7" s="143"/>
      <c r="VR7" s="143"/>
      <c r="VS7" s="143"/>
      <c r="VT7" s="143"/>
      <c r="VU7" s="143"/>
      <c r="VV7" s="143"/>
      <c r="VW7" s="143"/>
      <c r="VX7" s="143"/>
      <c r="VY7" s="143"/>
      <c r="VZ7" s="143"/>
      <c r="WA7" s="143"/>
      <c r="WB7" s="143"/>
      <c r="WC7" s="143"/>
      <c r="WD7" s="143"/>
      <c r="WE7" s="143"/>
      <c r="WF7" s="143"/>
      <c r="WG7" s="143"/>
      <c r="WH7" s="143"/>
      <c r="WI7" s="143"/>
      <c r="WJ7" s="143"/>
      <c r="WK7" s="143"/>
      <c r="WL7" s="143"/>
      <c r="WM7" s="143"/>
      <c r="WN7" s="143"/>
      <c r="WO7" s="143"/>
      <c r="WP7" s="143"/>
      <c r="WQ7" s="143"/>
      <c r="WR7" s="143"/>
      <c r="WS7" s="143"/>
      <c r="WT7" s="143"/>
      <c r="WU7" s="143"/>
      <c r="WV7" s="143"/>
      <c r="WW7" s="143"/>
      <c r="WX7" s="143"/>
      <c r="WY7" s="143"/>
      <c r="WZ7" s="143"/>
      <c r="XA7" s="143"/>
      <c r="XB7" s="143"/>
      <c r="XC7" s="143"/>
      <c r="XD7" s="143"/>
      <c r="XE7" s="143"/>
      <c r="XF7" s="143"/>
      <c r="XG7" s="143"/>
      <c r="XH7" s="143"/>
      <c r="XI7" s="143"/>
      <c r="XJ7" s="143"/>
      <c r="XK7" s="143"/>
      <c r="XL7" s="143"/>
      <c r="XM7" s="143"/>
      <c r="XN7" s="143"/>
      <c r="XO7" s="143"/>
      <c r="XP7" s="143"/>
      <c r="XQ7" s="143"/>
      <c r="XR7" s="143"/>
      <c r="XS7" s="143"/>
      <c r="XT7" s="143"/>
      <c r="XU7" s="143"/>
      <c r="XV7" s="143"/>
      <c r="XW7" s="143"/>
      <c r="XX7" s="143"/>
      <c r="XY7" s="143"/>
      <c r="XZ7" s="143"/>
      <c r="YA7" s="143"/>
      <c r="YB7" s="143"/>
      <c r="YC7" s="143"/>
      <c r="YD7" s="143"/>
      <c r="YE7" s="143"/>
      <c r="YF7" s="143"/>
      <c r="YG7" s="143"/>
      <c r="YH7" s="143"/>
      <c r="YI7" s="143"/>
      <c r="YJ7" s="143"/>
      <c r="YK7" s="143"/>
      <c r="YL7" s="143"/>
      <c r="YM7" s="143"/>
      <c r="YN7" s="143"/>
      <c r="YO7" s="143"/>
      <c r="YP7" s="143"/>
      <c r="YQ7" s="143"/>
      <c r="YR7" s="143"/>
      <c r="YS7" s="143"/>
      <c r="YT7" s="143"/>
      <c r="YU7" s="143"/>
      <c r="YV7" s="143"/>
      <c r="YW7" s="143"/>
      <c r="YX7" s="143"/>
      <c r="YY7" s="143"/>
      <c r="YZ7" s="143"/>
      <c r="ZA7" s="143"/>
      <c r="ZB7" s="143"/>
      <c r="ZC7" s="143"/>
      <c r="ZD7" s="143"/>
      <c r="ZE7" s="143"/>
      <c r="ZF7" s="143"/>
      <c r="ZG7" s="143"/>
      <c r="ZH7" s="143"/>
      <c r="ZI7" s="143"/>
      <c r="ZJ7" s="143"/>
      <c r="ZK7" s="143"/>
      <c r="ZL7" s="143"/>
      <c r="ZM7" s="143"/>
      <c r="ZN7" s="143"/>
      <c r="ZO7" s="143"/>
      <c r="ZP7" s="143"/>
      <c r="ZQ7" s="143"/>
      <c r="ZR7" s="143"/>
      <c r="ZS7" s="143"/>
      <c r="ZT7" s="143"/>
      <c r="ZU7" s="143"/>
      <c r="ZV7" s="143"/>
      <c r="ZW7" s="143"/>
      <c r="ZX7" s="143"/>
      <c r="ZY7" s="143"/>
      <c r="ZZ7" s="143"/>
      <c r="AAA7" s="143"/>
      <c r="AAB7" s="143"/>
      <c r="AAC7" s="143"/>
      <c r="AAD7" s="143"/>
      <c r="AAE7" s="143"/>
      <c r="AAF7" s="143"/>
      <c r="AAG7" s="143"/>
      <c r="AAH7" s="143"/>
      <c r="AAI7" s="143"/>
      <c r="AAJ7" s="143"/>
      <c r="AAK7" s="143"/>
      <c r="AAL7" s="143"/>
      <c r="AAM7" s="143"/>
      <c r="AAN7" s="143"/>
      <c r="AAO7" s="143"/>
      <c r="AAP7" s="143"/>
      <c r="AAQ7" s="143"/>
      <c r="AAR7" s="143"/>
      <c r="AAS7" s="143"/>
      <c r="AAT7" s="143"/>
      <c r="AAU7" s="143"/>
      <c r="AAV7" s="143"/>
      <c r="AAW7" s="143"/>
      <c r="AAX7" s="143"/>
      <c r="AAY7" s="143"/>
      <c r="AAZ7" s="143"/>
      <c r="ABA7" s="143"/>
      <c r="ABB7" s="143"/>
      <c r="ABC7" s="143"/>
      <c r="ABD7" s="143"/>
      <c r="ABE7" s="143"/>
      <c r="ABF7" s="143"/>
      <c r="ABG7" s="143"/>
      <c r="ABH7" s="143"/>
      <c r="ABI7" s="143"/>
      <c r="ABJ7" s="143"/>
      <c r="ABK7" s="143"/>
      <c r="ABL7" s="143"/>
      <c r="ABM7" s="143"/>
      <c r="ABN7" s="143"/>
      <c r="ABO7" s="143"/>
      <c r="ABP7" s="143"/>
      <c r="ABQ7" s="143"/>
      <c r="ABR7" s="143"/>
      <c r="ABS7" s="143"/>
      <c r="ABT7" s="143"/>
      <c r="ABU7" s="143"/>
      <c r="ABV7" s="143"/>
      <c r="ABW7" s="143"/>
      <c r="ABX7" s="143"/>
      <c r="ABY7" s="143"/>
      <c r="ABZ7" s="143"/>
      <c r="ACA7" s="143"/>
      <c r="ACB7" s="143"/>
      <c r="ACC7" s="143"/>
      <c r="ACD7" s="143"/>
      <c r="ACE7" s="143"/>
      <c r="ACF7" s="143"/>
      <c r="ACG7" s="143"/>
      <c r="ACH7" s="143"/>
      <c r="ACI7" s="143"/>
      <c r="ACJ7" s="143"/>
      <c r="ACK7" s="143"/>
      <c r="ACL7" s="143"/>
      <c r="ACM7" s="143"/>
      <c r="ACN7" s="143"/>
      <c r="ACO7" s="143"/>
      <c r="ACP7" s="143"/>
      <c r="ACQ7" s="143"/>
      <c r="ACR7" s="143"/>
      <c r="ACS7" s="143"/>
      <c r="ACT7" s="143"/>
      <c r="ACU7" s="143"/>
      <c r="ACV7" s="143"/>
      <c r="ACW7" s="143"/>
      <c r="ACX7" s="143"/>
      <c r="ACY7" s="143"/>
      <c r="ACZ7" s="143"/>
      <c r="ADA7" s="143"/>
      <c r="ADB7" s="143"/>
      <c r="ADC7" s="143"/>
      <c r="ADD7" s="143"/>
      <c r="ADE7" s="143"/>
      <c r="ADF7" s="143"/>
      <c r="ADG7" s="143"/>
      <c r="ADH7" s="143"/>
      <c r="ADI7" s="143"/>
      <c r="ADJ7" s="143"/>
      <c r="ADK7" s="143"/>
      <c r="ADL7" s="143"/>
      <c r="ADM7" s="143"/>
      <c r="ADN7" s="143"/>
      <c r="ADO7" s="143"/>
      <c r="ADP7" s="143"/>
      <c r="ADQ7" s="143"/>
      <c r="ADR7" s="143"/>
      <c r="ADS7" s="143"/>
      <c r="ADT7" s="143"/>
      <c r="ADU7" s="143"/>
      <c r="ADV7" s="143"/>
      <c r="ADW7" s="143"/>
      <c r="ADX7" s="143"/>
      <c r="ADY7" s="143"/>
      <c r="ADZ7" s="143"/>
      <c r="AEA7" s="143"/>
      <c r="AEB7" s="143"/>
      <c r="AEC7" s="143"/>
      <c r="AED7" s="143"/>
      <c r="AEE7" s="143"/>
      <c r="AEF7" s="143"/>
      <c r="AEG7" s="143"/>
      <c r="AEH7" s="143"/>
      <c r="AEI7" s="143"/>
      <c r="AEJ7" s="143"/>
      <c r="AEK7" s="143"/>
      <c r="AEL7" s="143"/>
      <c r="AEM7" s="143"/>
      <c r="AEN7" s="143"/>
      <c r="AEO7" s="143"/>
      <c r="AEP7" s="143"/>
      <c r="AEQ7" s="143"/>
      <c r="AER7" s="143"/>
      <c r="AES7" s="143"/>
      <c r="AET7" s="143"/>
      <c r="AEU7" s="143"/>
      <c r="AEV7" s="143"/>
      <c r="AEW7" s="143"/>
      <c r="AEX7" s="143"/>
      <c r="AEY7" s="143"/>
      <c r="AEZ7" s="143"/>
      <c r="AFA7" s="143"/>
      <c r="AFB7" s="143"/>
      <c r="AFC7" s="143"/>
      <c r="AFD7" s="143"/>
      <c r="AFE7" s="143"/>
      <c r="AFF7" s="143"/>
      <c r="AFG7" s="143"/>
      <c r="AFH7" s="143"/>
      <c r="AFI7" s="143"/>
      <c r="AFJ7" s="143"/>
      <c r="AFK7" s="143"/>
      <c r="AFL7" s="143"/>
      <c r="AFM7" s="143"/>
      <c r="AFN7" s="143"/>
      <c r="AFO7" s="143"/>
      <c r="AFP7" s="143"/>
      <c r="AFQ7" s="143"/>
      <c r="AFR7" s="143"/>
      <c r="AFS7" s="143"/>
      <c r="AFT7" s="143"/>
      <c r="AFU7" s="143"/>
      <c r="AFV7" s="143"/>
      <c r="AFW7" s="143"/>
      <c r="AFX7" s="143"/>
      <c r="AFY7" s="143"/>
      <c r="AFZ7" s="143"/>
      <c r="AGA7" s="143"/>
      <c r="AGB7" s="143"/>
      <c r="AGC7" s="143"/>
      <c r="AGD7" s="143"/>
      <c r="AGE7" s="143"/>
      <c r="AGF7" s="143"/>
      <c r="AGG7" s="143"/>
      <c r="AGH7" s="143"/>
      <c r="AGI7" s="143"/>
      <c r="AGJ7" s="143"/>
      <c r="AGK7" s="143"/>
      <c r="AGL7" s="143"/>
      <c r="AGM7" s="143"/>
      <c r="AGN7" s="143"/>
      <c r="AGO7" s="143"/>
      <c r="AGP7" s="143"/>
      <c r="AGQ7" s="143"/>
      <c r="AGR7" s="143"/>
      <c r="AGS7" s="143"/>
      <c r="AGT7" s="143"/>
      <c r="AGU7" s="143"/>
      <c r="AGV7" s="143"/>
      <c r="AGW7" s="143"/>
      <c r="AGX7" s="143"/>
      <c r="AGY7" s="143"/>
      <c r="AGZ7" s="143"/>
      <c r="AHA7" s="143"/>
      <c r="AHB7" s="143"/>
      <c r="AHC7" s="143"/>
      <c r="AHD7" s="143"/>
      <c r="AHE7" s="143"/>
      <c r="AHF7" s="143"/>
      <c r="AHG7" s="143"/>
      <c r="AHH7" s="143"/>
      <c r="AHI7" s="143"/>
      <c r="AHJ7" s="143"/>
      <c r="AHK7" s="143"/>
      <c r="AHL7" s="143"/>
      <c r="AHM7" s="143"/>
      <c r="AHN7" s="143"/>
      <c r="AHO7" s="143"/>
      <c r="AHP7" s="143"/>
      <c r="AHQ7" s="143"/>
      <c r="AHR7" s="143"/>
      <c r="AHS7" s="143"/>
      <c r="AHT7" s="143"/>
      <c r="AHU7" s="143"/>
      <c r="AHV7" s="143"/>
      <c r="AHW7" s="143"/>
      <c r="AHX7" s="143"/>
      <c r="AHY7" s="143"/>
      <c r="AHZ7" s="143"/>
      <c r="AIA7" s="143"/>
      <c r="AIB7" s="143"/>
      <c r="AIC7" s="143"/>
      <c r="AID7" s="143"/>
      <c r="AIE7" s="143"/>
      <c r="AIF7" s="143"/>
      <c r="AIG7" s="143"/>
      <c r="AIH7" s="143"/>
      <c r="AII7" s="143"/>
      <c r="AIJ7" s="143"/>
      <c r="AIK7" s="143"/>
      <c r="AIL7" s="143"/>
      <c r="AIM7" s="143"/>
      <c r="AIN7" s="143"/>
      <c r="AIO7" s="143"/>
      <c r="AIP7" s="143"/>
      <c r="AIQ7" s="143"/>
      <c r="AIR7" s="143"/>
      <c r="AIS7" s="143"/>
      <c r="AIT7" s="143"/>
      <c r="AIU7" s="143"/>
      <c r="AIV7" s="143"/>
      <c r="AIW7" s="143"/>
      <c r="AIX7" s="143"/>
      <c r="AIY7" s="143"/>
      <c r="AIZ7" s="143"/>
      <c r="AJA7" s="143"/>
      <c r="AJB7" s="143"/>
      <c r="AJC7" s="143"/>
      <c r="AJD7" s="143"/>
      <c r="AJE7" s="143"/>
      <c r="AJF7" s="143"/>
      <c r="AJG7" s="143"/>
      <c r="AJH7" s="143"/>
      <c r="AJI7" s="143"/>
      <c r="AJJ7" s="143"/>
      <c r="AJK7" s="143"/>
      <c r="AJL7" s="143"/>
      <c r="AJM7" s="143"/>
      <c r="AJN7" s="143"/>
      <c r="AJO7" s="143"/>
      <c r="AJP7" s="143"/>
      <c r="AJQ7" s="143"/>
      <c r="AJR7" s="143"/>
      <c r="AJS7" s="143"/>
      <c r="AJT7" s="143"/>
      <c r="AJU7" s="143"/>
      <c r="AJV7" s="143"/>
      <c r="AJW7" s="143"/>
      <c r="AJX7" s="143"/>
      <c r="AJY7" s="143"/>
      <c r="AJZ7" s="143"/>
      <c r="AKA7" s="143"/>
      <c r="AKB7" s="143"/>
      <c r="AKC7" s="143"/>
      <c r="AKD7" s="143"/>
      <c r="AKE7" s="143"/>
      <c r="AKF7" s="143"/>
      <c r="AKG7" s="143"/>
      <c r="AKH7" s="143"/>
      <c r="AKI7" s="143"/>
      <c r="AKJ7" s="143"/>
      <c r="AKK7" s="143"/>
      <c r="AKL7" s="143"/>
      <c r="AKM7" s="143"/>
      <c r="AKN7" s="143"/>
      <c r="AKO7" s="143"/>
      <c r="AKP7" s="143"/>
      <c r="AKQ7" s="143"/>
      <c r="AKR7" s="143"/>
      <c r="AKS7" s="143"/>
      <c r="AKT7" s="143"/>
      <c r="AKU7" s="143"/>
      <c r="AKV7" s="143"/>
      <c r="AKW7" s="143"/>
      <c r="AKX7" s="143"/>
      <c r="AKY7" s="143"/>
      <c r="AKZ7" s="143"/>
      <c r="ALA7" s="143"/>
      <c r="ALB7" s="143"/>
      <c r="ALC7" s="143"/>
      <c r="ALD7" s="143"/>
      <c r="ALE7" s="143"/>
      <c r="ALF7" s="143"/>
      <c r="ALG7" s="143"/>
      <c r="ALH7" s="143"/>
      <c r="ALI7" s="143"/>
      <c r="ALJ7" s="143"/>
      <c r="ALK7" s="143"/>
      <c r="ALL7" s="143"/>
      <c r="ALM7" s="143"/>
      <c r="ALN7" s="143"/>
      <c r="ALO7" s="143"/>
      <c r="ALP7" s="143"/>
      <c r="ALQ7" s="143"/>
      <c r="ALR7" s="143"/>
      <c r="ALS7" s="143"/>
      <c r="ALT7" s="143"/>
      <c r="ALU7" s="143"/>
      <c r="ALV7" s="143"/>
      <c r="ALW7" s="143"/>
      <c r="ALX7" s="143"/>
      <c r="ALY7" s="143"/>
      <c r="ALZ7" s="143"/>
      <c r="AMA7" s="143"/>
      <c r="AMB7" s="143"/>
      <c r="AMC7" s="143"/>
      <c r="AMD7" s="143"/>
      <c r="AME7" s="143"/>
      <c r="AMF7" s="143"/>
    </row>
    <row r="8" spans="1:1020" s="240" customFormat="1" ht="14.4" x14ac:dyDescent="0.4">
      <c r="A8" s="264"/>
      <c r="B8" s="232"/>
      <c r="C8" s="186"/>
      <c r="D8" s="186"/>
      <c r="E8" s="239"/>
      <c r="F8" s="239"/>
      <c r="G8" s="26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3"/>
      <c r="CN8" s="143"/>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3"/>
      <c r="EG8" s="143"/>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3"/>
      <c r="FZ8" s="143"/>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3"/>
      <c r="HS8" s="143"/>
      <c r="HT8" s="143"/>
      <c r="HU8" s="143"/>
      <c r="HV8" s="143"/>
      <c r="HW8" s="143"/>
      <c r="HX8" s="143"/>
      <c r="HY8" s="143"/>
      <c r="HZ8" s="143"/>
      <c r="IA8" s="143"/>
      <c r="IB8" s="143"/>
      <c r="IC8" s="143"/>
      <c r="ID8" s="143"/>
      <c r="IE8" s="143"/>
      <c r="IF8" s="143"/>
      <c r="IG8" s="143"/>
      <c r="IH8" s="143"/>
      <c r="II8" s="143"/>
      <c r="IJ8" s="143"/>
      <c r="IK8" s="143"/>
      <c r="IL8" s="143"/>
      <c r="IM8" s="143"/>
      <c r="IN8" s="143"/>
      <c r="IO8" s="143"/>
      <c r="IP8" s="143"/>
      <c r="IQ8" s="143"/>
      <c r="IR8" s="143"/>
      <c r="IS8" s="143"/>
      <c r="IT8" s="143"/>
      <c r="IU8" s="143"/>
      <c r="IV8" s="143"/>
      <c r="IW8" s="143"/>
      <c r="IX8" s="143"/>
      <c r="IY8" s="143"/>
      <c r="IZ8" s="143"/>
      <c r="JA8" s="143"/>
      <c r="JB8" s="143"/>
      <c r="JC8" s="143"/>
      <c r="JD8" s="143"/>
      <c r="JE8" s="143"/>
      <c r="JF8" s="143"/>
      <c r="JG8" s="143"/>
      <c r="JH8" s="143"/>
      <c r="JI8" s="143"/>
      <c r="JJ8" s="143"/>
      <c r="JK8" s="143"/>
      <c r="JL8" s="143"/>
      <c r="JM8" s="143"/>
      <c r="JN8" s="143"/>
      <c r="JO8" s="143"/>
      <c r="JP8" s="143"/>
      <c r="JQ8" s="143"/>
      <c r="JR8" s="143"/>
      <c r="JS8" s="143"/>
      <c r="JT8" s="143"/>
      <c r="JU8" s="143"/>
      <c r="JV8" s="143"/>
      <c r="JW8" s="143"/>
      <c r="JX8" s="143"/>
      <c r="JY8" s="143"/>
      <c r="JZ8" s="143"/>
      <c r="KA8" s="143"/>
      <c r="KB8" s="143"/>
      <c r="KC8" s="143"/>
      <c r="KD8" s="143"/>
      <c r="KE8" s="143"/>
      <c r="KF8" s="143"/>
      <c r="KG8" s="143"/>
      <c r="KH8" s="143"/>
      <c r="KI8" s="143"/>
      <c r="KJ8" s="143"/>
      <c r="KK8" s="143"/>
      <c r="KL8" s="143"/>
      <c r="KM8" s="143"/>
      <c r="KN8" s="143"/>
      <c r="KO8" s="143"/>
      <c r="KP8" s="143"/>
      <c r="KQ8" s="143"/>
      <c r="KR8" s="143"/>
      <c r="KS8" s="143"/>
      <c r="KT8" s="143"/>
      <c r="KU8" s="143"/>
      <c r="KV8" s="143"/>
      <c r="KW8" s="143"/>
      <c r="KX8" s="143"/>
      <c r="KY8" s="143"/>
      <c r="KZ8" s="143"/>
      <c r="LA8" s="143"/>
      <c r="LB8" s="143"/>
      <c r="LC8" s="143"/>
      <c r="LD8" s="143"/>
      <c r="LE8" s="143"/>
      <c r="LF8" s="143"/>
      <c r="LG8" s="143"/>
      <c r="LH8" s="143"/>
      <c r="LI8" s="143"/>
      <c r="LJ8" s="143"/>
      <c r="LK8" s="143"/>
      <c r="LL8" s="143"/>
      <c r="LM8" s="143"/>
      <c r="LN8" s="143"/>
      <c r="LO8" s="143"/>
      <c r="LP8" s="143"/>
      <c r="LQ8" s="143"/>
      <c r="LR8" s="143"/>
      <c r="LS8" s="143"/>
      <c r="LT8" s="143"/>
      <c r="LU8" s="143"/>
      <c r="LV8" s="143"/>
      <c r="LW8" s="143"/>
      <c r="LX8" s="143"/>
      <c r="LY8" s="143"/>
      <c r="LZ8" s="143"/>
      <c r="MA8" s="143"/>
      <c r="MB8" s="143"/>
      <c r="MC8" s="143"/>
      <c r="MD8" s="143"/>
      <c r="ME8" s="143"/>
      <c r="MF8" s="143"/>
      <c r="MG8" s="143"/>
      <c r="MH8" s="143"/>
      <c r="MI8" s="143"/>
      <c r="MJ8" s="143"/>
      <c r="MK8" s="143"/>
      <c r="ML8" s="143"/>
      <c r="MM8" s="143"/>
      <c r="MN8" s="143"/>
      <c r="MO8" s="143"/>
      <c r="MP8" s="143"/>
      <c r="MQ8" s="143"/>
      <c r="MR8" s="143"/>
      <c r="MS8" s="143"/>
      <c r="MT8" s="143"/>
      <c r="MU8" s="143"/>
      <c r="MV8" s="143"/>
      <c r="MW8" s="143"/>
      <c r="MX8" s="143"/>
      <c r="MY8" s="143"/>
      <c r="MZ8" s="143"/>
      <c r="NA8" s="143"/>
      <c r="NB8" s="143"/>
      <c r="NC8" s="143"/>
      <c r="ND8" s="143"/>
      <c r="NE8" s="143"/>
      <c r="NF8" s="143"/>
      <c r="NG8" s="143"/>
      <c r="NH8" s="143"/>
      <c r="NI8" s="143"/>
      <c r="NJ8" s="143"/>
      <c r="NK8" s="143"/>
      <c r="NL8" s="143"/>
      <c r="NM8" s="143"/>
      <c r="NN8" s="143"/>
      <c r="NO8" s="143"/>
      <c r="NP8" s="143"/>
      <c r="NQ8" s="143"/>
      <c r="NR8" s="143"/>
      <c r="NS8" s="143"/>
      <c r="NT8" s="143"/>
      <c r="NU8" s="143"/>
      <c r="NV8" s="143"/>
      <c r="NW8" s="143"/>
      <c r="NX8" s="143"/>
      <c r="NY8" s="143"/>
      <c r="NZ8" s="143"/>
      <c r="OA8" s="143"/>
      <c r="OB8" s="143"/>
      <c r="OC8" s="143"/>
      <c r="OD8" s="143"/>
      <c r="OE8" s="143"/>
      <c r="OF8" s="143"/>
      <c r="OG8" s="143"/>
      <c r="OH8" s="143"/>
      <c r="OI8" s="143"/>
      <c r="OJ8" s="143"/>
      <c r="OK8" s="143"/>
      <c r="OL8" s="143"/>
      <c r="OM8" s="143"/>
      <c r="ON8" s="143"/>
      <c r="OO8" s="143"/>
      <c r="OP8" s="143"/>
      <c r="OQ8" s="143"/>
      <c r="OR8" s="143"/>
      <c r="OS8" s="143"/>
      <c r="OT8" s="143"/>
      <c r="OU8" s="143"/>
      <c r="OV8" s="143"/>
      <c r="OW8" s="143"/>
      <c r="OX8" s="143"/>
      <c r="OY8" s="143"/>
      <c r="OZ8" s="143"/>
      <c r="PA8" s="143"/>
      <c r="PB8" s="143"/>
      <c r="PC8" s="143"/>
      <c r="PD8" s="143"/>
      <c r="PE8" s="143"/>
      <c r="PF8" s="143"/>
      <c r="PG8" s="143"/>
      <c r="PH8" s="143"/>
      <c r="PI8" s="143"/>
      <c r="PJ8" s="143"/>
      <c r="PK8" s="143"/>
      <c r="PL8" s="143"/>
      <c r="PM8" s="143"/>
      <c r="PN8" s="143"/>
      <c r="PO8" s="143"/>
      <c r="PP8" s="143"/>
      <c r="PQ8" s="143"/>
      <c r="PR8" s="143"/>
      <c r="PS8" s="143"/>
      <c r="PT8" s="143"/>
      <c r="PU8" s="143"/>
      <c r="PV8" s="143"/>
      <c r="PW8" s="143"/>
      <c r="PX8" s="143"/>
      <c r="PY8" s="143"/>
      <c r="PZ8" s="143"/>
      <c r="QA8" s="143"/>
      <c r="QB8" s="143"/>
      <c r="QC8" s="143"/>
      <c r="QD8" s="143"/>
      <c r="QE8" s="143"/>
      <c r="QF8" s="143"/>
      <c r="QG8" s="143"/>
      <c r="QH8" s="143"/>
      <c r="QI8" s="143"/>
      <c r="QJ8" s="143"/>
      <c r="QK8" s="143"/>
      <c r="QL8" s="143"/>
      <c r="QM8" s="143"/>
      <c r="QN8" s="143"/>
      <c r="QO8" s="143"/>
      <c r="QP8" s="143"/>
      <c r="QQ8" s="143"/>
      <c r="QR8" s="143"/>
      <c r="QS8" s="143"/>
      <c r="QT8" s="143"/>
      <c r="QU8" s="143"/>
      <c r="QV8" s="143"/>
      <c r="QW8" s="143"/>
      <c r="QX8" s="143"/>
      <c r="QY8" s="143"/>
      <c r="QZ8" s="143"/>
      <c r="RA8" s="143"/>
      <c r="RB8" s="143"/>
      <c r="RC8" s="143"/>
      <c r="RD8" s="143"/>
      <c r="RE8" s="143"/>
      <c r="RF8" s="143"/>
      <c r="RG8" s="143"/>
      <c r="RH8" s="143"/>
      <c r="RI8" s="143"/>
      <c r="RJ8" s="143"/>
      <c r="RK8" s="143"/>
      <c r="RL8" s="143"/>
      <c r="RM8" s="143"/>
      <c r="RN8" s="143"/>
      <c r="RO8" s="143"/>
      <c r="RP8" s="143"/>
      <c r="RQ8" s="143"/>
      <c r="RR8" s="143"/>
      <c r="RS8" s="143"/>
      <c r="RT8" s="143"/>
      <c r="RU8" s="143"/>
      <c r="RV8" s="143"/>
      <c r="RW8" s="143"/>
      <c r="RX8" s="143"/>
      <c r="RY8" s="143"/>
      <c r="RZ8" s="143"/>
      <c r="SA8" s="143"/>
      <c r="SB8" s="143"/>
      <c r="SC8" s="143"/>
      <c r="SD8" s="143"/>
      <c r="SE8" s="143"/>
      <c r="SF8" s="143"/>
      <c r="SG8" s="143"/>
      <c r="SH8" s="143"/>
      <c r="SI8" s="143"/>
      <c r="SJ8" s="143"/>
      <c r="SK8" s="143"/>
      <c r="SL8" s="143"/>
      <c r="SM8" s="143"/>
      <c r="SN8" s="143"/>
      <c r="SO8" s="143"/>
      <c r="SP8" s="143"/>
      <c r="SQ8" s="143"/>
      <c r="SR8" s="143"/>
      <c r="SS8" s="143"/>
      <c r="ST8" s="143"/>
      <c r="SU8" s="143"/>
      <c r="SV8" s="143"/>
      <c r="SW8" s="143"/>
      <c r="SX8" s="143"/>
      <c r="SY8" s="143"/>
      <c r="SZ8" s="143"/>
      <c r="TA8" s="143"/>
      <c r="TB8" s="143"/>
      <c r="TC8" s="143"/>
      <c r="TD8" s="143"/>
      <c r="TE8" s="143"/>
      <c r="TF8" s="143"/>
      <c r="TG8" s="143"/>
      <c r="TH8" s="143"/>
      <c r="TI8" s="143"/>
      <c r="TJ8" s="143"/>
      <c r="TK8" s="143"/>
      <c r="TL8" s="143"/>
      <c r="TM8" s="143"/>
      <c r="TN8" s="143"/>
      <c r="TO8" s="143"/>
      <c r="TP8" s="143"/>
      <c r="TQ8" s="143"/>
      <c r="TR8" s="143"/>
      <c r="TS8" s="143"/>
      <c r="TT8" s="143"/>
      <c r="TU8" s="143"/>
      <c r="TV8" s="143"/>
      <c r="TW8" s="143"/>
      <c r="TX8" s="143"/>
      <c r="TY8" s="143"/>
      <c r="TZ8" s="143"/>
      <c r="UA8" s="143"/>
      <c r="UB8" s="143"/>
      <c r="UC8" s="143"/>
      <c r="UD8" s="143"/>
      <c r="UE8" s="143"/>
      <c r="UF8" s="143"/>
      <c r="UG8" s="143"/>
      <c r="UH8" s="143"/>
      <c r="UI8" s="143"/>
      <c r="UJ8" s="143"/>
      <c r="UK8" s="143"/>
      <c r="UL8" s="143"/>
      <c r="UM8" s="143"/>
      <c r="UN8" s="143"/>
      <c r="UO8" s="143"/>
      <c r="UP8" s="143"/>
      <c r="UQ8" s="143"/>
      <c r="UR8" s="143"/>
      <c r="US8" s="143"/>
      <c r="UT8" s="143"/>
      <c r="UU8" s="143"/>
      <c r="UV8" s="143"/>
      <c r="UW8" s="143"/>
      <c r="UX8" s="143"/>
      <c r="UY8" s="143"/>
      <c r="UZ8" s="143"/>
      <c r="VA8" s="143"/>
      <c r="VB8" s="143"/>
      <c r="VC8" s="143"/>
      <c r="VD8" s="143"/>
      <c r="VE8" s="143"/>
      <c r="VF8" s="143"/>
      <c r="VG8" s="143"/>
      <c r="VH8" s="143"/>
      <c r="VI8" s="143"/>
      <c r="VJ8" s="143"/>
      <c r="VK8" s="143"/>
      <c r="VL8" s="143"/>
      <c r="VM8" s="143"/>
      <c r="VN8" s="143"/>
      <c r="VO8" s="143"/>
      <c r="VP8" s="143"/>
      <c r="VQ8" s="143"/>
      <c r="VR8" s="143"/>
      <c r="VS8" s="143"/>
      <c r="VT8" s="143"/>
      <c r="VU8" s="143"/>
      <c r="VV8" s="143"/>
      <c r="VW8" s="143"/>
      <c r="VX8" s="143"/>
      <c r="VY8" s="143"/>
      <c r="VZ8" s="143"/>
      <c r="WA8" s="143"/>
      <c r="WB8" s="143"/>
      <c r="WC8" s="143"/>
      <c r="WD8" s="143"/>
      <c r="WE8" s="143"/>
      <c r="WF8" s="143"/>
      <c r="WG8" s="143"/>
      <c r="WH8" s="143"/>
      <c r="WI8" s="143"/>
      <c r="WJ8" s="143"/>
      <c r="WK8" s="143"/>
      <c r="WL8" s="143"/>
      <c r="WM8" s="143"/>
      <c r="WN8" s="143"/>
      <c r="WO8" s="143"/>
      <c r="WP8" s="143"/>
      <c r="WQ8" s="143"/>
      <c r="WR8" s="143"/>
      <c r="WS8" s="143"/>
      <c r="WT8" s="143"/>
      <c r="WU8" s="143"/>
      <c r="WV8" s="143"/>
      <c r="WW8" s="143"/>
      <c r="WX8" s="143"/>
      <c r="WY8" s="143"/>
      <c r="WZ8" s="143"/>
      <c r="XA8" s="143"/>
      <c r="XB8" s="143"/>
      <c r="XC8" s="143"/>
      <c r="XD8" s="143"/>
      <c r="XE8" s="143"/>
      <c r="XF8" s="143"/>
      <c r="XG8" s="143"/>
      <c r="XH8" s="143"/>
      <c r="XI8" s="143"/>
      <c r="XJ8" s="143"/>
      <c r="XK8" s="143"/>
      <c r="XL8" s="143"/>
      <c r="XM8" s="143"/>
      <c r="XN8" s="143"/>
      <c r="XO8" s="143"/>
      <c r="XP8" s="143"/>
      <c r="XQ8" s="143"/>
      <c r="XR8" s="143"/>
      <c r="XS8" s="143"/>
      <c r="XT8" s="143"/>
      <c r="XU8" s="143"/>
      <c r="XV8" s="143"/>
      <c r="XW8" s="143"/>
      <c r="XX8" s="143"/>
      <c r="XY8" s="143"/>
      <c r="XZ8" s="143"/>
      <c r="YA8" s="143"/>
      <c r="YB8" s="143"/>
      <c r="YC8" s="143"/>
      <c r="YD8" s="143"/>
      <c r="YE8" s="143"/>
      <c r="YF8" s="143"/>
      <c r="YG8" s="143"/>
      <c r="YH8" s="143"/>
      <c r="YI8" s="143"/>
      <c r="YJ8" s="143"/>
      <c r="YK8" s="143"/>
      <c r="YL8" s="143"/>
      <c r="YM8" s="143"/>
      <c r="YN8" s="143"/>
      <c r="YO8" s="143"/>
      <c r="YP8" s="143"/>
      <c r="YQ8" s="143"/>
      <c r="YR8" s="143"/>
      <c r="YS8" s="143"/>
      <c r="YT8" s="143"/>
      <c r="YU8" s="143"/>
      <c r="YV8" s="143"/>
      <c r="YW8" s="143"/>
      <c r="YX8" s="143"/>
      <c r="YY8" s="143"/>
      <c r="YZ8" s="143"/>
      <c r="ZA8" s="143"/>
      <c r="ZB8" s="143"/>
      <c r="ZC8" s="143"/>
      <c r="ZD8" s="143"/>
      <c r="ZE8" s="143"/>
      <c r="ZF8" s="143"/>
      <c r="ZG8" s="143"/>
      <c r="ZH8" s="143"/>
      <c r="ZI8" s="143"/>
      <c r="ZJ8" s="143"/>
      <c r="ZK8" s="143"/>
      <c r="ZL8" s="143"/>
      <c r="ZM8" s="143"/>
      <c r="ZN8" s="143"/>
      <c r="ZO8" s="143"/>
      <c r="ZP8" s="143"/>
      <c r="ZQ8" s="143"/>
      <c r="ZR8" s="143"/>
      <c r="ZS8" s="143"/>
      <c r="ZT8" s="143"/>
      <c r="ZU8" s="143"/>
      <c r="ZV8" s="143"/>
      <c r="ZW8" s="143"/>
      <c r="ZX8" s="143"/>
      <c r="ZY8" s="143"/>
      <c r="ZZ8" s="143"/>
      <c r="AAA8" s="143"/>
      <c r="AAB8" s="143"/>
      <c r="AAC8" s="143"/>
      <c r="AAD8" s="143"/>
      <c r="AAE8" s="143"/>
      <c r="AAF8" s="143"/>
      <c r="AAG8" s="143"/>
      <c r="AAH8" s="143"/>
      <c r="AAI8" s="143"/>
      <c r="AAJ8" s="143"/>
      <c r="AAK8" s="143"/>
      <c r="AAL8" s="143"/>
      <c r="AAM8" s="143"/>
      <c r="AAN8" s="143"/>
      <c r="AAO8" s="143"/>
      <c r="AAP8" s="143"/>
      <c r="AAQ8" s="143"/>
      <c r="AAR8" s="143"/>
      <c r="AAS8" s="143"/>
      <c r="AAT8" s="143"/>
      <c r="AAU8" s="143"/>
      <c r="AAV8" s="143"/>
      <c r="AAW8" s="143"/>
      <c r="AAX8" s="143"/>
      <c r="AAY8" s="143"/>
      <c r="AAZ8" s="143"/>
      <c r="ABA8" s="143"/>
      <c r="ABB8" s="143"/>
      <c r="ABC8" s="143"/>
      <c r="ABD8" s="143"/>
      <c r="ABE8" s="143"/>
      <c r="ABF8" s="143"/>
      <c r="ABG8" s="143"/>
      <c r="ABH8" s="143"/>
      <c r="ABI8" s="143"/>
      <c r="ABJ8" s="143"/>
      <c r="ABK8" s="143"/>
      <c r="ABL8" s="143"/>
      <c r="ABM8" s="143"/>
      <c r="ABN8" s="143"/>
      <c r="ABO8" s="143"/>
      <c r="ABP8" s="143"/>
      <c r="ABQ8" s="143"/>
      <c r="ABR8" s="143"/>
      <c r="ABS8" s="143"/>
      <c r="ABT8" s="143"/>
      <c r="ABU8" s="143"/>
      <c r="ABV8" s="143"/>
      <c r="ABW8" s="143"/>
      <c r="ABX8" s="143"/>
      <c r="ABY8" s="143"/>
      <c r="ABZ8" s="143"/>
      <c r="ACA8" s="143"/>
      <c r="ACB8" s="143"/>
      <c r="ACC8" s="143"/>
      <c r="ACD8" s="143"/>
      <c r="ACE8" s="143"/>
      <c r="ACF8" s="143"/>
      <c r="ACG8" s="143"/>
      <c r="ACH8" s="143"/>
      <c r="ACI8" s="143"/>
      <c r="ACJ8" s="143"/>
      <c r="ACK8" s="143"/>
      <c r="ACL8" s="143"/>
      <c r="ACM8" s="143"/>
      <c r="ACN8" s="143"/>
      <c r="ACO8" s="143"/>
      <c r="ACP8" s="143"/>
      <c r="ACQ8" s="143"/>
      <c r="ACR8" s="143"/>
      <c r="ACS8" s="143"/>
      <c r="ACT8" s="143"/>
      <c r="ACU8" s="143"/>
      <c r="ACV8" s="143"/>
      <c r="ACW8" s="143"/>
      <c r="ACX8" s="143"/>
      <c r="ACY8" s="143"/>
      <c r="ACZ8" s="143"/>
      <c r="ADA8" s="143"/>
      <c r="ADB8" s="143"/>
      <c r="ADC8" s="143"/>
      <c r="ADD8" s="143"/>
      <c r="ADE8" s="143"/>
      <c r="ADF8" s="143"/>
      <c r="ADG8" s="143"/>
      <c r="ADH8" s="143"/>
      <c r="ADI8" s="143"/>
      <c r="ADJ8" s="143"/>
      <c r="ADK8" s="143"/>
      <c r="ADL8" s="143"/>
      <c r="ADM8" s="143"/>
      <c r="ADN8" s="143"/>
      <c r="ADO8" s="143"/>
      <c r="ADP8" s="143"/>
      <c r="ADQ8" s="143"/>
      <c r="ADR8" s="143"/>
      <c r="ADS8" s="143"/>
      <c r="ADT8" s="143"/>
      <c r="ADU8" s="143"/>
      <c r="ADV8" s="143"/>
      <c r="ADW8" s="143"/>
      <c r="ADX8" s="143"/>
      <c r="ADY8" s="143"/>
      <c r="ADZ8" s="143"/>
      <c r="AEA8" s="143"/>
      <c r="AEB8" s="143"/>
      <c r="AEC8" s="143"/>
      <c r="AED8" s="143"/>
      <c r="AEE8" s="143"/>
      <c r="AEF8" s="143"/>
      <c r="AEG8" s="143"/>
      <c r="AEH8" s="143"/>
      <c r="AEI8" s="143"/>
      <c r="AEJ8" s="143"/>
      <c r="AEK8" s="143"/>
      <c r="AEL8" s="143"/>
      <c r="AEM8" s="143"/>
      <c r="AEN8" s="143"/>
      <c r="AEO8" s="143"/>
      <c r="AEP8" s="143"/>
      <c r="AEQ8" s="143"/>
      <c r="AER8" s="143"/>
      <c r="AES8" s="143"/>
      <c r="AET8" s="143"/>
      <c r="AEU8" s="143"/>
      <c r="AEV8" s="143"/>
      <c r="AEW8" s="143"/>
      <c r="AEX8" s="143"/>
      <c r="AEY8" s="143"/>
      <c r="AEZ8" s="143"/>
      <c r="AFA8" s="143"/>
      <c r="AFB8" s="143"/>
      <c r="AFC8" s="143"/>
      <c r="AFD8" s="143"/>
      <c r="AFE8" s="143"/>
      <c r="AFF8" s="143"/>
      <c r="AFG8" s="143"/>
      <c r="AFH8" s="143"/>
      <c r="AFI8" s="143"/>
      <c r="AFJ8" s="143"/>
      <c r="AFK8" s="143"/>
      <c r="AFL8" s="143"/>
      <c r="AFM8" s="143"/>
      <c r="AFN8" s="143"/>
      <c r="AFO8" s="143"/>
      <c r="AFP8" s="143"/>
      <c r="AFQ8" s="143"/>
      <c r="AFR8" s="143"/>
      <c r="AFS8" s="143"/>
      <c r="AFT8" s="143"/>
      <c r="AFU8" s="143"/>
      <c r="AFV8" s="143"/>
      <c r="AFW8" s="143"/>
      <c r="AFX8" s="143"/>
      <c r="AFY8" s="143"/>
      <c r="AFZ8" s="143"/>
      <c r="AGA8" s="143"/>
      <c r="AGB8" s="143"/>
      <c r="AGC8" s="143"/>
      <c r="AGD8" s="143"/>
      <c r="AGE8" s="143"/>
      <c r="AGF8" s="143"/>
      <c r="AGG8" s="143"/>
      <c r="AGH8" s="143"/>
      <c r="AGI8" s="143"/>
      <c r="AGJ8" s="143"/>
      <c r="AGK8" s="143"/>
      <c r="AGL8" s="143"/>
      <c r="AGM8" s="143"/>
      <c r="AGN8" s="143"/>
      <c r="AGO8" s="143"/>
      <c r="AGP8" s="143"/>
      <c r="AGQ8" s="143"/>
      <c r="AGR8" s="143"/>
      <c r="AGS8" s="143"/>
      <c r="AGT8" s="143"/>
      <c r="AGU8" s="143"/>
      <c r="AGV8" s="143"/>
      <c r="AGW8" s="143"/>
      <c r="AGX8" s="143"/>
      <c r="AGY8" s="143"/>
      <c r="AGZ8" s="143"/>
      <c r="AHA8" s="143"/>
      <c r="AHB8" s="143"/>
      <c r="AHC8" s="143"/>
      <c r="AHD8" s="143"/>
      <c r="AHE8" s="143"/>
      <c r="AHF8" s="143"/>
      <c r="AHG8" s="143"/>
      <c r="AHH8" s="143"/>
      <c r="AHI8" s="143"/>
      <c r="AHJ8" s="143"/>
      <c r="AHK8" s="143"/>
      <c r="AHL8" s="143"/>
      <c r="AHM8" s="143"/>
      <c r="AHN8" s="143"/>
      <c r="AHO8" s="143"/>
      <c r="AHP8" s="143"/>
      <c r="AHQ8" s="143"/>
      <c r="AHR8" s="143"/>
      <c r="AHS8" s="143"/>
      <c r="AHT8" s="143"/>
      <c r="AHU8" s="143"/>
      <c r="AHV8" s="143"/>
      <c r="AHW8" s="143"/>
      <c r="AHX8" s="143"/>
      <c r="AHY8" s="143"/>
      <c r="AHZ8" s="143"/>
      <c r="AIA8" s="143"/>
      <c r="AIB8" s="143"/>
      <c r="AIC8" s="143"/>
      <c r="AID8" s="143"/>
      <c r="AIE8" s="143"/>
      <c r="AIF8" s="143"/>
      <c r="AIG8" s="143"/>
      <c r="AIH8" s="143"/>
      <c r="AII8" s="143"/>
      <c r="AIJ8" s="143"/>
      <c r="AIK8" s="143"/>
      <c r="AIL8" s="143"/>
      <c r="AIM8" s="143"/>
      <c r="AIN8" s="143"/>
      <c r="AIO8" s="143"/>
      <c r="AIP8" s="143"/>
      <c r="AIQ8" s="143"/>
      <c r="AIR8" s="143"/>
      <c r="AIS8" s="143"/>
      <c r="AIT8" s="143"/>
      <c r="AIU8" s="143"/>
      <c r="AIV8" s="143"/>
      <c r="AIW8" s="143"/>
      <c r="AIX8" s="143"/>
      <c r="AIY8" s="143"/>
      <c r="AIZ8" s="143"/>
      <c r="AJA8" s="143"/>
      <c r="AJB8" s="143"/>
      <c r="AJC8" s="143"/>
      <c r="AJD8" s="143"/>
      <c r="AJE8" s="143"/>
      <c r="AJF8" s="143"/>
      <c r="AJG8" s="143"/>
      <c r="AJH8" s="143"/>
      <c r="AJI8" s="143"/>
      <c r="AJJ8" s="143"/>
      <c r="AJK8" s="143"/>
      <c r="AJL8" s="143"/>
      <c r="AJM8" s="143"/>
      <c r="AJN8" s="143"/>
      <c r="AJO8" s="143"/>
      <c r="AJP8" s="143"/>
      <c r="AJQ8" s="143"/>
      <c r="AJR8" s="143"/>
      <c r="AJS8" s="143"/>
      <c r="AJT8" s="143"/>
      <c r="AJU8" s="143"/>
      <c r="AJV8" s="143"/>
      <c r="AJW8" s="143"/>
      <c r="AJX8" s="143"/>
      <c r="AJY8" s="143"/>
      <c r="AJZ8" s="143"/>
      <c r="AKA8" s="143"/>
      <c r="AKB8" s="143"/>
      <c r="AKC8" s="143"/>
      <c r="AKD8" s="143"/>
      <c r="AKE8" s="143"/>
      <c r="AKF8" s="143"/>
      <c r="AKG8" s="143"/>
      <c r="AKH8" s="143"/>
      <c r="AKI8" s="143"/>
      <c r="AKJ8" s="143"/>
      <c r="AKK8" s="143"/>
      <c r="AKL8" s="143"/>
      <c r="AKM8" s="143"/>
      <c r="AKN8" s="143"/>
      <c r="AKO8" s="143"/>
      <c r="AKP8" s="143"/>
      <c r="AKQ8" s="143"/>
      <c r="AKR8" s="143"/>
      <c r="AKS8" s="143"/>
      <c r="AKT8" s="143"/>
      <c r="AKU8" s="143"/>
      <c r="AKV8" s="143"/>
      <c r="AKW8" s="143"/>
      <c r="AKX8" s="143"/>
      <c r="AKY8" s="143"/>
      <c r="AKZ8" s="143"/>
      <c r="ALA8" s="143"/>
      <c r="ALB8" s="143"/>
      <c r="ALC8" s="143"/>
      <c r="ALD8" s="143"/>
      <c r="ALE8" s="143"/>
      <c r="ALF8" s="143"/>
      <c r="ALG8" s="143"/>
      <c r="ALH8" s="143"/>
      <c r="ALI8" s="143"/>
      <c r="ALJ8" s="143"/>
      <c r="ALK8" s="143"/>
      <c r="ALL8" s="143"/>
      <c r="ALM8" s="143"/>
      <c r="ALN8" s="143"/>
      <c r="ALO8" s="143"/>
      <c r="ALP8" s="143"/>
      <c r="ALQ8" s="143"/>
      <c r="ALR8" s="143"/>
      <c r="ALS8" s="143"/>
      <c r="ALT8" s="143"/>
      <c r="ALU8" s="143"/>
      <c r="ALV8" s="143"/>
      <c r="ALW8" s="143"/>
      <c r="ALX8" s="143"/>
      <c r="ALY8" s="143"/>
      <c r="ALZ8" s="143"/>
      <c r="AMA8" s="143"/>
      <c r="AMB8" s="143"/>
      <c r="AMC8" s="143"/>
      <c r="AMD8" s="143"/>
      <c r="AME8" s="143"/>
      <c r="AMF8" s="143"/>
    </row>
    <row r="9" spans="1:1020" s="240" customFormat="1" ht="14.4" x14ac:dyDescent="0.4">
      <c r="A9" s="264"/>
      <c r="B9" s="232"/>
      <c r="C9" s="186"/>
      <c r="D9" s="186"/>
      <c r="E9" s="239"/>
      <c r="F9" s="239"/>
      <c r="G9" s="26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3"/>
      <c r="EG9" s="143"/>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3"/>
      <c r="FZ9" s="143"/>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3"/>
      <c r="HS9" s="143"/>
      <c r="HT9" s="143"/>
      <c r="HU9" s="143"/>
      <c r="HV9" s="143"/>
      <c r="HW9" s="143"/>
      <c r="HX9" s="143"/>
      <c r="HY9" s="143"/>
      <c r="HZ9" s="143"/>
      <c r="IA9" s="143"/>
      <c r="IB9" s="143"/>
      <c r="IC9" s="143"/>
      <c r="ID9" s="143"/>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3"/>
      <c r="JW9" s="143"/>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3"/>
      <c r="LP9" s="143"/>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3"/>
      <c r="NI9" s="143"/>
      <c r="NJ9" s="143"/>
      <c r="NK9" s="143"/>
      <c r="NL9" s="143"/>
      <c r="NM9" s="143"/>
      <c r="NN9" s="143"/>
      <c r="NO9" s="143"/>
      <c r="NP9" s="143"/>
      <c r="NQ9" s="143"/>
      <c r="NR9" s="143"/>
      <c r="NS9" s="143"/>
      <c r="NT9" s="143"/>
      <c r="NU9" s="143"/>
      <c r="NV9" s="143"/>
      <c r="NW9" s="143"/>
      <c r="NX9" s="143"/>
      <c r="NY9" s="143"/>
      <c r="NZ9" s="143"/>
      <c r="OA9" s="143"/>
      <c r="OB9" s="143"/>
      <c r="OC9" s="143"/>
      <c r="OD9" s="143"/>
      <c r="OE9" s="143"/>
      <c r="OF9" s="143"/>
      <c r="OG9" s="143"/>
      <c r="OH9" s="143"/>
      <c r="OI9" s="143"/>
      <c r="OJ9" s="143"/>
      <c r="OK9" s="143"/>
      <c r="OL9" s="143"/>
      <c r="OM9" s="143"/>
      <c r="ON9" s="143"/>
      <c r="OO9" s="143"/>
      <c r="OP9" s="143"/>
      <c r="OQ9" s="143"/>
      <c r="OR9" s="143"/>
      <c r="OS9" s="143"/>
      <c r="OT9" s="143"/>
      <c r="OU9" s="143"/>
      <c r="OV9" s="143"/>
      <c r="OW9" s="143"/>
      <c r="OX9" s="143"/>
      <c r="OY9" s="143"/>
      <c r="OZ9" s="143"/>
      <c r="PA9" s="143"/>
      <c r="PB9" s="143"/>
      <c r="PC9" s="143"/>
      <c r="PD9" s="143"/>
      <c r="PE9" s="143"/>
      <c r="PF9" s="143"/>
      <c r="PG9" s="143"/>
      <c r="PH9" s="143"/>
      <c r="PI9" s="143"/>
      <c r="PJ9" s="143"/>
      <c r="PK9" s="143"/>
      <c r="PL9" s="143"/>
      <c r="PM9" s="143"/>
      <c r="PN9" s="143"/>
      <c r="PO9" s="143"/>
      <c r="PP9" s="143"/>
      <c r="PQ9" s="143"/>
      <c r="PR9" s="143"/>
      <c r="PS9" s="143"/>
      <c r="PT9" s="143"/>
      <c r="PU9" s="143"/>
      <c r="PV9" s="143"/>
      <c r="PW9" s="143"/>
      <c r="PX9" s="143"/>
      <c r="PY9" s="143"/>
      <c r="PZ9" s="143"/>
      <c r="QA9" s="143"/>
      <c r="QB9" s="143"/>
      <c r="QC9" s="143"/>
      <c r="QD9" s="143"/>
      <c r="QE9" s="143"/>
      <c r="QF9" s="143"/>
      <c r="QG9" s="143"/>
      <c r="QH9" s="143"/>
      <c r="QI9" s="143"/>
      <c r="QJ9" s="143"/>
      <c r="QK9" s="143"/>
      <c r="QL9" s="143"/>
      <c r="QM9" s="143"/>
      <c r="QN9" s="143"/>
      <c r="QO9" s="143"/>
      <c r="QP9" s="143"/>
      <c r="QQ9" s="143"/>
      <c r="QR9" s="143"/>
      <c r="QS9" s="143"/>
      <c r="QT9" s="143"/>
      <c r="QU9" s="143"/>
      <c r="QV9" s="143"/>
      <c r="QW9" s="143"/>
      <c r="QX9" s="143"/>
      <c r="QY9" s="143"/>
      <c r="QZ9" s="143"/>
      <c r="RA9" s="143"/>
      <c r="RB9" s="143"/>
      <c r="RC9" s="143"/>
      <c r="RD9" s="143"/>
      <c r="RE9" s="143"/>
      <c r="RF9" s="143"/>
      <c r="RG9" s="143"/>
      <c r="RH9" s="143"/>
      <c r="RI9" s="143"/>
      <c r="RJ9" s="143"/>
      <c r="RK9" s="143"/>
      <c r="RL9" s="143"/>
      <c r="RM9" s="143"/>
      <c r="RN9" s="143"/>
      <c r="RO9" s="143"/>
      <c r="RP9" s="143"/>
      <c r="RQ9" s="143"/>
      <c r="RR9" s="143"/>
      <c r="RS9" s="143"/>
      <c r="RT9" s="143"/>
      <c r="RU9" s="143"/>
      <c r="RV9" s="143"/>
      <c r="RW9" s="143"/>
      <c r="RX9" s="143"/>
      <c r="RY9" s="143"/>
      <c r="RZ9" s="143"/>
      <c r="SA9" s="143"/>
      <c r="SB9" s="143"/>
      <c r="SC9" s="143"/>
      <c r="SD9" s="143"/>
      <c r="SE9" s="143"/>
      <c r="SF9" s="143"/>
      <c r="SG9" s="143"/>
      <c r="SH9" s="143"/>
      <c r="SI9" s="143"/>
      <c r="SJ9" s="143"/>
      <c r="SK9" s="143"/>
      <c r="SL9" s="143"/>
      <c r="SM9" s="143"/>
      <c r="SN9" s="143"/>
      <c r="SO9" s="143"/>
      <c r="SP9" s="143"/>
      <c r="SQ9" s="143"/>
      <c r="SR9" s="143"/>
      <c r="SS9" s="143"/>
      <c r="ST9" s="143"/>
      <c r="SU9" s="143"/>
      <c r="SV9" s="143"/>
      <c r="SW9" s="143"/>
      <c r="SX9" s="143"/>
      <c r="SY9" s="143"/>
      <c r="SZ9" s="143"/>
      <c r="TA9" s="143"/>
      <c r="TB9" s="143"/>
      <c r="TC9" s="143"/>
      <c r="TD9" s="143"/>
      <c r="TE9" s="143"/>
      <c r="TF9" s="143"/>
      <c r="TG9" s="143"/>
      <c r="TH9" s="143"/>
      <c r="TI9" s="143"/>
      <c r="TJ9" s="143"/>
      <c r="TK9" s="143"/>
      <c r="TL9" s="143"/>
      <c r="TM9" s="143"/>
      <c r="TN9" s="143"/>
      <c r="TO9" s="143"/>
      <c r="TP9" s="143"/>
      <c r="TQ9" s="143"/>
      <c r="TR9" s="143"/>
      <c r="TS9" s="143"/>
      <c r="TT9" s="143"/>
      <c r="TU9" s="143"/>
      <c r="TV9" s="143"/>
      <c r="TW9" s="143"/>
      <c r="TX9" s="143"/>
      <c r="TY9" s="143"/>
      <c r="TZ9" s="143"/>
      <c r="UA9" s="143"/>
      <c r="UB9" s="143"/>
      <c r="UC9" s="143"/>
      <c r="UD9" s="143"/>
      <c r="UE9" s="143"/>
      <c r="UF9" s="143"/>
      <c r="UG9" s="143"/>
      <c r="UH9" s="143"/>
      <c r="UI9" s="143"/>
      <c r="UJ9" s="143"/>
      <c r="UK9" s="143"/>
      <c r="UL9" s="143"/>
      <c r="UM9" s="143"/>
      <c r="UN9" s="143"/>
      <c r="UO9" s="143"/>
      <c r="UP9" s="143"/>
      <c r="UQ9" s="143"/>
      <c r="UR9" s="143"/>
      <c r="US9" s="143"/>
      <c r="UT9" s="143"/>
      <c r="UU9" s="143"/>
      <c r="UV9" s="143"/>
      <c r="UW9" s="143"/>
      <c r="UX9" s="143"/>
      <c r="UY9" s="143"/>
      <c r="UZ9" s="143"/>
      <c r="VA9" s="143"/>
      <c r="VB9" s="143"/>
      <c r="VC9" s="143"/>
      <c r="VD9" s="143"/>
      <c r="VE9" s="143"/>
      <c r="VF9" s="143"/>
      <c r="VG9" s="143"/>
      <c r="VH9" s="143"/>
      <c r="VI9" s="143"/>
      <c r="VJ9" s="143"/>
      <c r="VK9" s="143"/>
      <c r="VL9" s="143"/>
      <c r="VM9" s="143"/>
      <c r="VN9" s="143"/>
      <c r="VO9" s="143"/>
      <c r="VP9" s="143"/>
      <c r="VQ9" s="143"/>
      <c r="VR9" s="143"/>
      <c r="VS9" s="143"/>
      <c r="VT9" s="143"/>
      <c r="VU9" s="143"/>
      <c r="VV9" s="143"/>
      <c r="VW9" s="143"/>
      <c r="VX9" s="143"/>
      <c r="VY9" s="143"/>
      <c r="VZ9" s="143"/>
      <c r="WA9" s="143"/>
      <c r="WB9" s="143"/>
      <c r="WC9" s="143"/>
      <c r="WD9" s="143"/>
      <c r="WE9" s="143"/>
      <c r="WF9" s="143"/>
      <c r="WG9" s="143"/>
      <c r="WH9" s="143"/>
      <c r="WI9" s="143"/>
      <c r="WJ9" s="143"/>
      <c r="WK9" s="143"/>
      <c r="WL9" s="143"/>
      <c r="WM9" s="143"/>
      <c r="WN9" s="143"/>
      <c r="WO9" s="143"/>
      <c r="WP9" s="143"/>
      <c r="WQ9" s="143"/>
      <c r="WR9" s="143"/>
      <c r="WS9" s="143"/>
      <c r="WT9" s="143"/>
      <c r="WU9" s="143"/>
      <c r="WV9" s="143"/>
      <c r="WW9" s="143"/>
      <c r="WX9" s="143"/>
      <c r="WY9" s="143"/>
      <c r="WZ9" s="143"/>
      <c r="XA9" s="143"/>
      <c r="XB9" s="143"/>
      <c r="XC9" s="143"/>
      <c r="XD9" s="143"/>
      <c r="XE9" s="143"/>
      <c r="XF9" s="143"/>
      <c r="XG9" s="143"/>
      <c r="XH9" s="143"/>
      <c r="XI9" s="143"/>
      <c r="XJ9" s="143"/>
      <c r="XK9" s="143"/>
      <c r="XL9" s="143"/>
      <c r="XM9" s="143"/>
      <c r="XN9" s="143"/>
      <c r="XO9" s="143"/>
      <c r="XP9" s="143"/>
      <c r="XQ9" s="143"/>
      <c r="XR9" s="143"/>
      <c r="XS9" s="143"/>
      <c r="XT9" s="143"/>
      <c r="XU9" s="143"/>
      <c r="XV9" s="143"/>
      <c r="XW9" s="143"/>
      <c r="XX9" s="143"/>
      <c r="XY9" s="143"/>
      <c r="XZ9" s="143"/>
      <c r="YA9" s="143"/>
      <c r="YB9" s="143"/>
      <c r="YC9" s="143"/>
      <c r="YD9" s="143"/>
      <c r="YE9" s="143"/>
      <c r="YF9" s="143"/>
      <c r="YG9" s="143"/>
      <c r="YH9" s="143"/>
      <c r="YI9" s="143"/>
      <c r="YJ9" s="143"/>
      <c r="YK9" s="143"/>
      <c r="YL9" s="143"/>
      <c r="YM9" s="143"/>
      <c r="YN9" s="143"/>
      <c r="YO9" s="143"/>
      <c r="YP9" s="143"/>
      <c r="YQ9" s="143"/>
      <c r="YR9" s="143"/>
      <c r="YS9" s="143"/>
      <c r="YT9" s="143"/>
      <c r="YU9" s="143"/>
      <c r="YV9" s="143"/>
      <c r="YW9" s="143"/>
      <c r="YX9" s="143"/>
      <c r="YY9" s="143"/>
      <c r="YZ9" s="143"/>
      <c r="ZA9" s="143"/>
      <c r="ZB9" s="143"/>
      <c r="ZC9" s="143"/>
      <c r="ZD9" s="143"/>
      <c r="ZE9" s="143"/>
      <c r="ZF9" s="143"/>
      <c r="ZG9" s="143"/>
      <c r="ZH9" s="143"/>
      <c r="ZI9" s="143"/>
      <c r="ZJ9" s="143"/>
      <c r="ZK9" s="143"/>
      <c r="ZL9" s="143"/>
      <c r="ZM9" s="143"/>
      <c r="ZN9" s="143"/>
      <c r="ZO9" s="143"/>
      <c r="ZP9" s="143"/>
      <c r="ZQ9" s="143"/>
      <c r="ZR9" s="143"/>
      <c r="ZS9" s="143"/>
      <c r="ZT9" s="143"/>
      <c r="ZU9" s="143"/>
      <c r="ZV9" s="143"/>
      <c r="ZW9" s="143"/>
      <c r="ZX9" s="143"/>
      <c r="ZY9" s="143"/>
      <c r="ZZ9" s="143"/>
      <c r="AAA9" s="143"/>
      <c r="AAB9" s="143"/>
      <c r="AAC9" s="143"/>
      <c r="AAD9" s="143"/>
      <c r="AAE9" s="143"/>
      <c r="AAF9" s="143"/>
      <c r="AAG9" s="143"/>
      <c r="AAH9" s="143"/>
      <c r="AAI9" s="143"/>
      <c r="AAJ9" s="143"/>
      <c r="AAK9" s="143"/>
      <c r="AAL9" s="143"/>
      <c r="AAM9" s="143"/>
      <c r="AAN9" s="143"/>
      <c r="AAO9" s="143"/>
      <c r="AAP9" s="143"/>
      <c r="AAQ9" s="143"/>
      <c r="AAR9" s="143"/>
      <c r="AAS9" s="143"/>
      <c r="AAT9" s="143"/>
      <c r="AAU9" s="143"/>
      <c r="AAV9" s="143"/>
      <c r="AAW9" s="143"/>
      <c r="AAX9" s="143"/>
      <c r="AAY9" s="143"/>
      <c r="AAZ9" s="143"/>
      <c r="ABA9" s="143"/>
      <c r="ABB9" s="143"/>
      <c r="ABC9" s="143"/>
      <c r="ABD9" s="143"/>
      <c r="ABE9" s="143"/>
      <c r="ABF9" s="143"/>
      <c r="ABG9" s="143"/>
      <c r="ABH9" s="143"/>
      <c r="ABI9" s="143"/>
      <c r="ABJ9" s="143"/>
      <c r="ABK9" s="143"/>
      <c r="ABL9" s="143"/>
      <c r="ABM9" s="143"/>
      <c r="ABN9" s="143"/>
      <c r="ABO9" s="143"/>
      <c r="ABP9" s="143"/>
      <c r="ABQ9" s="143"/>
      <c r="ABR9" s="143"/>
      <c r="ABS9" s="143"/>
      <c r="ABT9" s="143"/>
      <c r="ABU9" s="143"/>
      <c r="ABV9" s="143"/>
      <c r="ABW9" s="143"/>
      <c r="ABX9" s="143"/>
      <c r="ABY9" s="143"/>
      <c r="ABZ9" s="143"/>
      <c r="ACA9" s="143"/>
      <c r="ACB9" s="143"/>
      <c r="ACC9" s="143"/>
      <c r="ACD9" s="143"/>
      <c r="ACE9" s="143"/>
      <c r="ACF9" s="143"/>
      <c r="ACG9" s="143"/>
      <c r="ACH9" s="143"/>
      <c r="ACI9" s="143"/>
      <c r="ACJ9" s="143"/>
      <c r="ACK9" s="143"/>
      <c r="ACL9" s="143"/>
      <c r="ACM9" s="143"/>
      <c r="ACN9" s="143"/>
      <c r="ACO9" s="143"/>
      <c r="ACP9" s="143"/>
      <c r="ACQ9" s="143"/>
      <c r="ACR9" s="143"/>
      <c r="ACS9" s="143"/>
      <c r="ACT9" s="143"/>
      <c r="ACU9" s="143"/>
      <c r="ACV9" s="143"/>
      <c r="ACW9" s="143"/>
      <c r="ACX9" s="143"/>
      <c r="ACY9" s="143"/>
      <c r="ACZ9" s="143"/>
      <c r="ADA9" s="143"/>
      <c r="ADB9" s="143"/>
      <c r="ADC9" s="143"/>
      <c r="ADD9" s="143"/>
      <c r="ADE9" s="143"/>
      <c r="ADF9" s="143"/>
      <c r="ADG9" s="143"/>
      <c r="ADH9" s="143"/>
      <c r="ADI9" s="143"/>
      <c r="ADJ9" s="143"/>
      <c r="ADK9" s="143"/>
      <c r="ADL9" s="143"/>
      <c r="ADM9" s="143"/>
      <c r="ADN9" s="143"/>
      <c r="ADO9" s="143"/>
      <c r="ADP9" s="143"/>
      <c r="ADQ9" s="143"/>
      <c r="ADR9" s="143"/>
      <c r="ADS9" s="143"/>
      <c r="ADT9" s="143"/>
      <c r="ADU9" s="143"/>
      <c r="ADV9" s="143"/>
      <c r="ADW9" s="143"/>
      <c r="ADX9" s="143"/>
      <c r="ADY9" s="143"/>
      <c r="ADZ9" s="143"/>
      <c r="AEA9" s="143"/>
      <c r="AEB9" s="143"/>
      <c r="AEC9" s="143"/>
      <c r="AED9" s="143"/>
      <c r="AEE9" s="143"/>
      <c r="AEF9" s="143"/>
      <c r="AEG9" s="143"/>
      <c r="AEH9" s="143"/>
      <c r="AEI9" s="143"/>
      <c r="AEJ9" s="143"/>
      <c r="AEK9" s="143"/>
      <c r="AEL9" s="143"/>
      <c r="AEM9" s="143"/>
      <c r="AEN9" s="143"/>
      <c r="AEO9" s="143"/>
      <c r="AEP9" s="143"/>
      <c r="AEQ9" s="143"/>
      <c r="AER9" s="143"/>
      <c r="AES9" s="143"/>
      <c r="AET9" s="143"/>
      <c r="AEU9" s="143"/>
      <c r="AEV9" s="143"/>
      <c r="AEW9" s="143"/>
      <c r="AEX9" s="143"/>
      <c r="AEY9" s="143"/>
      <c r="AEZ9" s="143"/>
      <c r="AFA9" s="143"/>
      <c r="AFB9" s="143"/>
      <c r="AFC9" s="143"/>
      <c r="AFD9" s="143"/>
      <c r="AFE9" s="143"/>
      <c r="AFF9" s="143"/>
      <c r="AFG9" s="143"/>
      <c r="AFH9" s="143"/>
      <c r="AFI9" s="143"/>
      <c r="AFJ9" s="143"/>
      <c r="AFK9" s="143"/>
      <c r="AFL9" s="143"/>
      <c r="AFM9" s="143"/>
      <c r="AFN9" s="143"/>
      <c r="AFO9" s="143"/>
      <c r="AFP9" s="143"/>
      <c r="AFQ9" s="143"/>
      <c r="AFR9" s="143"/>
      <c r="AFS9" s="143"/>
      <c r="AFT9" s="143"/>
      <c r="AFU9" s="143"/>
      <c r="AFV9" s="143"/>
      <c r="AFW9" s="143"/>
      <c r="AFX9" s="143"/>
      <c r="AFY9" s="143"/>
      <c r="AFZ9" s="143"/>
      <c r="AGA9" s="143"/>
      <c r="AGB9" s="143"/>
      <c r="AGC9" s="143"/>
      <c r="AGD9" s="143"/>
      <c r="AGE9" s="143"/>
      <c r="AGF9" s="143"/>
      <c r="AGG9" s="143"/>
      <c r="AGH9" s="143"/>
      <c r="AGI9" s="143"/>
      <c r="AGJ9" s="143"/>
      <c r="AGK9" s="143"/>
      <c r="AGL9" s="143"/>
      <c r="AGM9" s="143"/>
      <c r="AGN9" s="143"/>
      <c r="AGO9" s="143"/>
      <c r="AGP9" s="143"/>
      <c r="AGQ9" s="143"/>
      <c r="AGR9" s="143"/>
      <c r="AGS9" s="143"/>
      <c r="AGT9" s="143"/>
      <c r="AGU9" s="143"/>
      <c r="AGV9" s="143"/>
      <c r="AGW9" s="143"/>
      <c r="AGX9" s="143"/>
      <c r="AGY9" s="143"/>
      <c r="AGZ9" s="143"/>
      <c r="AHA9" s="143"/>
      <c r="AHB9" s="143"/>
      <c r="AHC9" s="143"/>
      <c r="AHD9" s="143"/>
      <c r="AHE9" s="143"/>
      <c r="AHF9" s="143"/>
      <c r="AHG9" s="143"/>
      <c r="AHH9" s="143"/>
      <c r="AHI9" s="143"/>
      <c r="AHJ9" s="143"/>
      <c r="AHK9" s="143"/>
      <c r="AHL9" s="143"/>
      <c r="AHM9" s="143"/>
      <c r="AHN9" s="143"/>
      <c r="AHO9" s="143"/>
      <c r="AHP9" s="143"/>
      <c r="AHQ9" s="143"/>
      <c r="AHR9" s="143"/>
      <c r="AHS9" s="143"/>
      <c r="AHT9" s="143"/>
      <c r="AHU9" s="143"/>
      <c r="AHV9" s="143"/>
      <c r="AHW9" s="143"/>
      <c r="AHX9" s="143"/>
      <c r="AHY9" s="143"/>
      <c r="AHZ9" s="143"/>
      <c r="AIA9" s="143"/>
      <c r="AIB9" s="143"/>
      <c r="AIC9" s="143"/>
      <c r="AID9" s="143"/>
      <c r="AIE9" s="143"/>
      <c r="AIF9" s="143"/>
      <c r="AIG9" s="143"/>
      <c r="AIH9" s="143"/>
      <c r="AII9" s="143"/>
      <c r="AIJ9" s="143"/>
      <c r="AIK9" s="143"/>
      <c r="AIL9" s="143"/>
      <c r="AIM9" s="143"/>
      <c r="AIN9" s="143"/>
      <c r="AIO9" s="143"/>
      <c r="AIP9" s="143"/>
      <c r="AIQ9" s="143"/>
      <c r="AIR9" s="143"/>
      <c r="AIS9" s="143"/>
      <c r="AIT9" s="143"/>
      <c r="AIU9" s="143"/>
      <c r="AIV9" s="143"/>
      <c r="AIW9" s="143"/>
      <c r="AIX9" s="143"/>
      <c r="AIY9" s="143"/>
      <c r="AIZ9" s="143"/>
      <c r="AJA9" s="143"/>
      <c r="AJB9" s="143"/>
      <c r="AJC9" s="143"/>
      <c r="AJD9" s="143"/>
      <c r="AJE9" s="143"/>
      <c r="AJF9" s="143"/>
      <c r="AJG9" s="143"/>
      <c r="AJH9" s="143"/>
      <c r="AJI9" s="143"/>
      <c r="AJJ9" s="143"/>
      <c r="AJK9" s="143"/>
      <c r="AJL9" s="143"/>
      <c r="AJM9" s="143"/>
      <c r="AJN9" s="143"/>
      <c r="AJO9" s="143"/>
      <c r="AJP9" s="143"/>
      <c r="AJQ9" s="143"/>
      <c r="AJR9" s="143"/>
      <c r="AJS9" s="143"/>
      <c r="AJT9" s="143"/>
      <c r="AJU9" s="143"/>
      <c r="AJV9" s="143"/>
      <c r="AJW9" s="143"/>
      <c r="AJX9" s="143"/>
      <c r="AJY9" s="143"/>
      <c r="AJZ9" s="143"/>
      <c r="AKA9" s="143"/>
      <c r="AKB9" s="143"/>
      <c r="AKC9" s="143"/>
      <c r="AKD9" s="143"/>
      <c r="AKE9" s="143"/>
      <c r="AKF9" s="143"/>
      <c r="AKG9" s="143"/>
      <c r="AKH9" s="143"/>
      <c r="AKI9" s="143"/>
      <c r="AKJ9" s="143"/>
      <c r="AKK9" s="143"/>
      <c r="AKL9" s="143"/>
      <c r="AKM9" s="143"/>
      <c r="AKN9" s="143"/>
      <c r="AKO9" s="143"/>
      <c r="AKP9" s="143"/>
      <c r="AKQ9" s="143"/>
      <c r="AKR9" s="143"/>
      <c r="AKS9" s="143"/>
      <c r="AKT9" s="143"/>
      <c r="AKU9" s="143"/>
      <c r="AKV9" s="143"/>
      <c r="AKW9" s="143"/>
      <c r="AKX9" s="143"/>
      <c r="AKY9" s="143"/>
      <c r="AKZ9" s="143"/>
      <c r="ALA9" s="143"/>
      <c r="ALB9" s="143"/>
      <c r="ALC9" s="143"/>
      <c r="ALD9" s="143"/>
      <c r="ALE9" s="143"/>
      <c r="ALF9" s="143"/>
      <c r="ALG9" s="143"/>
      <c r="ALH9" s="143"/>
      <c r="ALI9" s="143"/>
      <c r="ALJ9" s="143"/>
      <c r="ALK9" s="143"/>
      <c r="ALL9" s="143"/>
      <c r="ALM9" s="143"/>
      <c r="ALN9" s="143"/>
      <c r="ALO9" s="143"/>
      <c r="ALP9" s="143"/>
      <c r="ALQ9" s="143"/>
      <c r="ALR9" s="143"/>
      <c r="ALS9" s="143"/>
      <c r="ALT9" s="143"/>
      <c r="ALU9" s="143"/>
      <c r="ALV9" s="143"/>
      <c r="ALW9" s="143"/>
      <c r="ALX9" s="143"/>
      <c r="ALY9" s="143"/>
      <c r="ALZ9" s="143"/>
      <c r="AMA9" s="143"/>
      <c r="AMB9" s="143"/>
      <c r="AMC9" s="143"/>
      <c r="AMD9" s="143"/>
      <c r="AME9" s="143"/>
      <c r="AMF9" s="143"/>
    </row>
    <row r="10" spans="1:1020" s="240" customFormat="1" ht="14.4" x14ac:dyDescent="0.4">
      <c r="A10" s="264"/>
      <c r="B10" s="232"/>
      <c r="C10" s="186"/>
      <c r="D10" s="186"/>
      <c r="E10" s="239"/>
      <c r="F10" s="239"/>
      <c r="G10" s="26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3"/>
      <c r="CN10" s="143"/>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3"/>
      <c r="EG10" s="143"/>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3"/>
      <c r="FZ10" s="143"/>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3"/>
      <c r="HS10" s="143"/>
      <c r="HT10" s="143"/>
      <c r="HU10" s="143"/>
      <c r="HV10" s="143"/>
      <c r="HW10" s="143"/>
      <c r="HX10" s="143"/>
      <c r="HY10" s="143"/>
      <c r="HZ10" s="143"/>
      <c r="IA10" s="143"/>
      <c r="IB10" s="143"/>
      <c r="IC10" s="143"/>
      <c r="ID10" s="143"/>
      <c r="IE10" s="143"/>
      <c r="IF10" s="143"/>
      <c r="IG10" s="143"/>
      <c r="IH10" s="143"/>
      <c r="II10" s="143"/>
      <c r="IJ10" s="143"/>
      <c r="IK10" s="143"/>
      <c r="IL10" s="143"/>
      <c r="IM10" s="143"/>
      <c r="IN10" s="143"/>
      <c r="IO10" s="143"/>
      <c r="IP10" s="143"/>
      <c r="IQ10" s="143"/>
      <c r="IR10" s="143"/>
      <c r="IS10" s="143"/>
      <c r="IT10" s="143"/>
      <c r="IU10" s="143"/>
      <c r="IV10" s="143"/>
      <c r="IW10" s="143"/>
      <c r="IX10" s="143"/>
      <c r="IY10" s="143"/>
      <c r="IZ10" s="143"/>
      <c r="JA10" s="143"/>
      <c r="JB10" s="143"/>
      <c r="JC10" s="143"/>
      <c r="JD10" s="143"/>
      <c r="JE10" s="143"/>
      <c r="JF10" s="143"/>
      <c r="JG10" s="143"/>
      <c r="JH10" s="143"/>
      <c r="JI10" s="143"/>
      <c r="JJ10" s="143"/>
      <c r="JK10" s="143"/>
      <c r="JL10" s="143"/>
      <c r="JM10" s="143"/>
      <c r="JN10" s="143"/>
      <c r="JO10" s="143"/>
      <c r="JP10" s="143"/>
      <c r="JQ10" s="143"/>
      <c r="JR10" s="143"/>
      <c r="JS10" s="143"/>
      <c r="JT10" s="143"/>
      <c r="JU10" s="143"/>
      <c r="JV10" s="143"/>
      <c r="JW10" s="143"/>
      <c r="JX10" s="143"/>
      <c r="JY10" s="143"/>
      <c r="JZ10" s="143"/>
      <c r="KA10" s="143"/>
      <c r="KB10" s="143"/>
      <c r="KC10" s="143"/>
      <c r="KD10" s="143"/>
      <c r="KE10" s="143"/>
      <c r="KF10" s="143"/>
      <c r="KG10" s="143"/>
      <c r="KH10" s="143"/>
      <c r="KI10" s="143"/>
      <c r="KJ10" s="143"/>
      <c r="KK10" s="143"/>
      <c r="KL10" s="143"/>
      <c r="KM10" s="143"/>
      <c r="KN10" s="143"/>
      <c r="KO10" s="143"/>
      <c r="KP10" s="143"/>
      <c r="KQ10" s="143"/>
      <c r="KR10" s="143"/>
      <c r="KS10" s="143"/>
      <c r="KT10" s="143"/>
      <c r="KU10" s="143"/>
      <c r="KV10" s="143"/>
      <c r="KW10" s="143"/>
      <c r="KX10" s="143"/>
      <c r="KY10" s="143"/>
      <c r="KZ10" s="143"/>
      <c r="LA10" s="143"/>
      <c r="LB10" s="143"/>
      <c r="LC10" s="143"/>
      <c r="LD10" s="143"/>
      <c r="LE10" s="143"/>
      <c r="LF10" s="143"/>
      <c r="LG10" s="143"/>
      <c r="LH10" s="143"/>
      <c r="LI10" s="143"/>
      <c r="LJ10" s="143"/>
      <c r="LK10" s="143"/>
      <c r="LL10" s="143"/>
      <c r="LM10" s="143"/>
      <c r="LN10" s="143"/>
      <c r="LO10" s="143"/>
      <c r="LP10" s="143"/>
      <c r="LQ10" s="143"/>
      <c r="LR10" s="143"/>
      <c r="LS10" s="143"/>
      <c r="LT10" s="143"/>
      <c r="LU10" s="143"/>
      <c r="LV10" s="143"/>
      <c r="LW10" s="143"/>
      <c r="LX10" s="143"/>
      <c r="LY10" s="143"/>
      <c r="LZ10" s="143"/>
      <c r="MA10" s="143"/>
      <c r="MB10" s="143"/>
      <c r="MC10" s="143"/>
      <c r="MD10" s="143"/>
      <c r="ME10" s="143"/>
      <c r="MF10" s="143"/>
      <c r="MG10" s="143"/>
      <c r="MH10" s="143"/>
      <c r="MI10" s="143"/>
      <c r="MJ10" s="143"/>
      <c r="MK10" s="143"/>
      <c r="ML10" s="143"/>
      <c r="MM10" s="143"/>
      <c r="MN10" s="143"/>
      <c r="MO10" s="143"/>
      <c r="MP10" s="143"/>
      <c r="MQ10" s="143"/>
      <c r="MR10" s="143"/>
      <c r="MS10" s="143"/>
      <c r="MT10" s="143"/>
      <c r="MU10" s="143"/>
      <c r="MV10" s="143"/>
      <c r="MW10" s="143"/>
      <c r="MX10" s="143"/>
      <c r="MY10" s="143"/>
      <c r="MZ10" s="143"/>
      <c r="NA10" s="143"/>
      <c r="NB10" s="143"/>
      <c r="NC10" s="143"/>
      <c r="ND10" s="143"/>
      <c r="NE10" s="143"/>
      <c r="NF10" s="143"/>
      <c r="NG10" s="143"/>
      <c r="NH10" s="143"/>
      <c r="NI10" s="143"/>
      <c r="NJ10" s="143"/>
      <c r="NK10" s="143"/>
      <c r="NL10" s="143"/>
      <c r="NM10" s="143"/>
      <c r="NN10" s="143"/>
      <c r="NO10" s="143"/>
      <c r="NP10" s="143"/>
      <c r="NQ10" s="143"/>
      <c r="NR10" s="143"/>
      <c r="NS10" s="143"/>
      <c r="NT10" s="143"/>
      <c r="NU10" s="143"/>
      <c r="NV10" s="143"/>
      <c r="NW10" s="143"/>
      <c r="NX10" s="143"/>
      <c r="NY10" s="143"/>
      <c r="NZ10" s="143"/>
      <c r="OA10" s="143"/>
      <c r="OB10" s="143"/>
      <c r="OC10" s="143"/>
      <c r="OD10" s="143"/>
      <c r="OE10" s="143"/>
      <c r="OF10" s="143"/>
      <c r="OG10" s="143"/>
      <c r="OH10" s="143"/>
      <c r="OI10" s="143"/>
      <c r="OJ10" s="143"/>
      <c r="OK10" s="143"/>
      <c r="OL10" s="143"/>
      <c r="OM10" s="143"/>
      <c r="ON10" s="143"/>
      <c r="OO10" s="143"/>
      <c r="OP10" s="143"/>
      <c r="OQ10" s="143"/>
      <c r="OR10" s="143"/>
      <c r="OS10" s="143"/>
      <c r="OT10" s="143"/>
      <c r="OU10" s="143"/>
      <c r="OV10" s="143"/>
      <c r="OW10" s="143"/>
      <c r="OX10" s="143"/>
      <c r="OY10" s="143"/>
      <c r="OZ10" s="143"/>
      <c r="PA10" s="143"/>
      <c r="PB10" s="143"/>
      <c r="PC10" s="143"/>
      <c r="PD10" s="143"/>
      <c r="PE10" s="143"/>
      <c r="PF10" s="143"/>
      <c r="PG10" s="143"/>
      <c r="PH10" s="143"/>
      <c r="PI10" s="143"/>
      <c r="PJ10" s="143"/>
      <c r="PK10" s="143"/>
      <c r="PL10" s="143"/>
      <c r="PM10" s="143"/>
      <c r="PN10" s="143"/>
      <c r="PO10" s="143"/>
      <c r="PP10" s="143"/>
      <c r="PQ10" s="143"/>
      <c r="PR10" s="143"/>
      <c r="PS10" s="143"/>
      <c r="PT10" s="143"/>
      <c r="PU10" s="143"/>
      <c r="PV10" s="143"/>
      <c r="PW10" s="143"/>
      <c r="PX10" s="143"/>
      <c r="PY10" s="143"/>
      <c r="PZ10" s="143"/>
      <c r="QA10" s="143"/>
      <c r="QB10" s="143"/>
      <c r="QC10" s="143"/>
      <c r="QD10" s="143"/>
      <c r="QE10" s="143"/>
      <c r="QF10" s="143"/>
      <c r="QG10" s="143"/>
      <c r="QH10" s="143"/>
      <c r="QI10" s="143"/>
      <c r="QJ10" s="143"/>
      <c r="QK10" s="143"/>
      <c r="QL10" s="143"/>
      <c r="QM10" s="143"/>
      <c r="QN10" s="143"/>
      <c r="QO10" s="143"/>
      <c r="QP10" s="143"/>
      <c r="QQ10" s="143"/>
      <c r="QR10" s="143"/>
      <c r="QS10" s="143"/>
      <c r="QT10" s="143"/>
      <c r="QU10" s="143"/>
      <c r="QV10" s="143"/>
      <c r="QW10" s="143"/>
      <c r="QX10" s="143"/>
      <c r="QY10" s="143"/>
      <c r="QZ10" s="143"/>
      <c r="RA10" s="143"/>
      <c r="RB10" s="143"/>
      <c r="RC10" s="143"/>
      <c r="RD10" s="143"/>
      <c r="RE10" s="143"/>
      <c r="RF10" s="143"/>
      <c r="RG10" s="143"/>
      <c r="RH10" s="143"/>
      <c r="RI10" s="143"/>
      <c r="RJ10" s="143"/>
      <c r="RK10" s="143"/>
      <c r="RL10" s="143"/>
      <c r="RM10" s="143"/>
      <c r="RN10" s="143"/>
      <c r="RO10" s="143"/>
      <c r="RP10" s="143"/>
      <c r="RQ10" s="143"/>
      <c r="RR10" s="143"/>
      <c r="RS10" s="143"/>
      <c r="RT10" s="143"/>
      <c r="RU10" s="143"/>
      <c r="RV10" s="143"/>
      <c r="RW10" s="143"/>
      <c r="RX10" s="143"/>
      <c r="RY10" s="143"/>
      <c r="RZ10" s="143"/>
      <c r="SA10" s="143"/>
      <c r="SB10" s="143"/>
      <c r="SC10" s="143"/>
      <c r="SD10" s="143"/>
      <c r="SE10" s="143"/>
      <c r="SF10" s="143"/>
      <c r="SG10" s="143"/>
      <c r="SH10" s="143"/>
      <c r="SI10" s="143"/>
      <c r="SJ10" s="143"/>
      <c r="SK10" s="143"/>
      <c r="SL10" s="143"/>
      <c r="SM10" s="143"/>
      <c r="SN10" s="143"/>
      <c r="SO10" s="143"/>
      <c r="SP10" s="143"/>
      <c r="SQ10" s="143"/>
      <c r="SR10" s="143"/>
      <c r="SS10" s="143"/>
      <c r="ST10" s="143"/>
      <c r="SU10" s="143"/>
      <c r="SV10" s="143"/>
      <c r="SW10" s="143"/>
      <c r="SX10" s="143"/>
      <c r="SY10" s="143"/>
      <c r="SZ10" s="143"/>
      <c r="TA10" s="143"/>
      <c r="TB10" s="143"/>
      <c r="TC10" s="143"/>
      <c r="TD10" s="143"/>
      <c r="TE10" s="143"/>
      <c r="TF10" s="143"/>
      <c r="TG10" s="143"/>
      <c r="TH10" s="143"/>
      <c r="TI10" s="143"/>
      <c r="TJ10" s="143"/>
      <c r="TK10" s="143"/>
      <c r="TL10" s="143"/>
      <c r="TM10" s="143"/>
      <c r="TN10" s="143"/>
      <c r="TO10" s="143"/>
      <c r="TP10" s="143"/>
      <c r="TQ10" s="143"/>
      <c r="TR10" s="143"/>
      <c r="TS10" s="143"/>
      <c r="TT10" s="143"/>
      <c r="TU10" s="143"/>
      <c r="TV10" s="143"/>
      <c r="TW10" s="143"/>
      <c r="TX10" s="143"/>
      <c r="TY10" s="143"/>
      <c r="TZ10" s="143"/>
      <c r="UA10" s="143"/>
      <c r="UB10" s="143"/>
      <c r="UC10" s="143"/>
      <c r="UD10" s="143"/>
      <c r="UE10" s="143"/>
      <c r="UF10" s="143"/>
      <c r="UG10" s="143"/>
      <c r="UH10" s="143"/>
      <c r="UI10" s="143"/>
      <c r="UJ10" s="143"/>
      <c r="UK10" s="143"/>
      <c r="UL10" s="143"/>
      <c r="UM10" s="143"/>
      <c r="UN10" s="143"/>
      <c r="UO10" s="143"/>
      <c r="UP10" s="143"/>
      <c r="UQ10" s="143"/>
      <c r="UR10" s="143"/>
      <c r="US10" s="143"/>
      <c r="UT10" s="143"/>
      <c r="UU10" s="143"/>
      <c r="UV10" s="143"/>
      <c r="UW10" s="143"/>
      <c r="UX10" s="143"/>
      <c r="UY10" s="143"/>
      <c r="UZ10" s="143"/>
      <c r="VA10" s="143"/>
      <c r="VB10" s="143"/>
      <c r="VC10" s="143"/>
      <c r="VD10" s="143"/>
      <c r="VE10" s="143"/>
      <c r="VF10" s="143"/>
      <c r="VG10" s="143"/>
      <c r="VH10" s="143"/>
      <c r="VI10" s="143"/>
      <c r="VJ10" s="143"/>
      <c r="VK10" s="143"/>
      <c r="VL10" s="143"/>
      <c r="VM10" s="143"/>
      <c r="VN10" s="143"/>
      <c r="VO10" s="143"/>
      <c r="VP10" s="143"/>
      <c r="VQ10" s="143"/>
      <c r="VR10" s="143"/>
      <c r="VS10" s="143"/>
      <c r="VT10" s="143"/>
      <c r="VU10" s="143"/>
      <c r="VV10" s="143"/>
      <c r="VW10" s="143"/>
      <c r="VX10" s="143"/>
      <c r="VY10" s="143"/>
      <c r="VZ10" s="143"/>
      <c r="WA10" s="143"/>
      <c r="WB10" s="143"/>
      <c r="WC10" s="143"/>
      <c r="WD10" s="143"/>
      <c r="WE10" s="143"/>
      <c r="WF10" s="143"/>
      <c r="WG10" s="143"/>
      <c r="WH10" s="143"/>
      <c r="WI10" s="143"/>
      <c r="WJ10" s="143"/>
      <c r="WK10" s="143"/>
      <c r="WL10" s="143"/>
      <c r="WM10" s="143"/>
      <c r="WN10" s="143"/>
      <c r="WO10" s="143"/>
      <c r="WP10" s="143"/>
      <c r="WQ10" s="143"/>
      <c r="WR10" s="143"/>
      <c r="WS10" s="143"/>
      <c r="WT10" s="143"/>
      <c r="WU10" s="143"/>
      <c r="WV10" s="143"/>
      <c r="WW10" s="143"/>
      <c r="WX10" s="143"/>
      <c r="WY10" s="143"/>
      <c r="WZ10" s="143"/>
      <c r="XA10" s="143"/>
      <c r="XB10" s="143"/>
      <c r="XC10" s="143"/>
      <c r="XD10" s="143"/>
      <c r="XE10" s="143"/>
      <c r="XF10" s="143"/>
      <c r="XG10" s="143"/>
      <c r="XH10" s="143"/>
      <c r="XI10" s="143"/>
      <c r="XJ10" s="143"/>
      <c r="XK10" s="143"/>
      <c r="XL10" s="143"/>
      <c r="XM10" s="143"/>
      <c r="XN10" s="143"/>
      <c r="XO10" s="143"/>
      <c r="XP10" s="143"/>
      <c r="XQ10" s="143"/>
      <c r="XR10" s="143"/>
      <c r="XS10" s="143"/>
      <c r="XT10" s="143"/>
      <c r="XU10" s="143"/>
      <c r="XV10" s="143"/>
      <c r="XW10" s="143"/>
      <c r="XX10" s="143"/>
      <c r="XY10" s="143"/>
      <c r="XZ10" s="143"/>
      <c r="YA10" s="143"/>
      <c r="YB10" s="143"/>
      <c r="YC10" s="143"/>
      <c r="YD10" s="143"/>
      <c r="YE10" s="143"/>
      <c r="YF10" s="143"/>
      <c r="YG10" s="143"/>
      <c r="YH10" s="143"/>
      <c r="YI10" s="143"/>
      <c r="YJ10" s="143"/>
      <c r="YK10" s="143"/>
      <c r="YL10" s="143"/>
      <c r="YM10" s="143"/>
      <c r="YN10" s="143"/>
      <c r="YO10" s="143"/>
      <c r="YP10" s="143"/>
      <c r="YQ10" s="143"/>
      <c r="YR10" s="143"/>
      <c r="YS10" s="143"/>
      <c r="YT10" s="143"/>
      <c r="YU10" s="143"/>
      <c r="YV10" s="143"/>
      <c r="YW10" s="143"/>
      <c r="YX10" s="143"/>
      <c r="YY10" s="143"/>
      <c r="YZ10" s="143"/>
      <c r="ZA10" s="143"/>
      <c r="ZB10" s="143"/>
      <c r="ZC10" s="143"/>
      <c r="ZD10" s="143"/>
      <c r="ZE10" s="143"/>
      <c r="ZF10" s="143"/>
      <c r="ZG10" s="143"/>
      <c r="ZH10" s="143"/>
      <c r="ZI10" s="143"/>
      <c r="ZJ10" s="143"/>
      <c r="ZK10" s="143"/>
      <c r="ZL10" s="143"/>
      <c r="ZM10" s="143"/>
      <c r="ZN10" s="143"/>
      <c r="ZO10" s="143"/>
      <c r="ZP10" s="143"/>
      <c r="ZQ10" s="143"/>
      <c r="ZR10" s="143"/>
      <c r="ZS10" s="143"/>
      <c r="ZT10" s="143"/>
      <c r="ZU10" s="143"/>
      <c r="ZV10" s="143"/>
      <c r="ZW10" s="143"/>
      <c r="ZX10" s="143"/>
      <c r="ZY10" s="143"/>
      <c r="ZZ10" s="143"/>
      <c r="AAA10" s="143"/>
      <c r="AAB10" s="143"/>
      <c r="AAC10" s="143"/>
      <c r="AAD10" s="143"/>
      <c r="AAE10" s="143"/>
      <c r="AAF10" s="143"/>
      <c r="AAG10" s="143"/>
      <c r="AAH10" s="143"/>
      <c r="AAI10" s="143"/>
      <c r="AAJ10" s="143"/>
      <c r="AAK10" s="143"/>
      <c r="AAL10" s="143"/>
      <c r="AAM10" s="143"/>
      <c r="AAN10" s="143"/>
      <c r="AAO10" s="143"/>
      <c r="AAP10" s="143"/>
      <c r="AAQ10" s="143"/>
      <c r="AAR10" s="143"/>
      <c r="AAS10" s="143"/>
      <c r="AAT10" s="143"/>
      <c r="AAU10" s="143"/>
      <c r="AAV10" s="143"/>
      <c r="AAW10" s="143"/>
      <c r="AAX10" s="143"/>
      <c r="AAY10" s="143"/>
      <c r="AAZ10" s="143"/>
      <c r="ABA10" s="143"/>
      <c r="ABB10" s="143"/>
      <c r="ABC10" s="143"/>
      <c r="ABD10" s="143"/>
      <c r="ABE10" s="143"/>
      <c r="ABF10" s="143"/>
      <c r="ABG10" s="143"/>
      <c r="ABH10" s="143"/>
      <c r="ABI10" s="143"/>
      <c r="ABJ10" s="143"/>
      <c r="ABK10" s="143"/>
      <c r="ABL10" s="143"/>
      <c r="ABM10" s="143"/>
      <c r="ABN10" s="143"/>
      <c r="ABO10" s="143"/>
      <c r="ABP10" s="143"/>
      <c r="ABQ10" s="143"/>
      <c r="ABR10" s="143"/>
      <c r="ABS10" s="143"/>
      <c r="ABT10" s="143"/>
      <c r="ABU10" s="143"/>
      <c r="ABV10" s="143"/>
      <c r="ABW10" s="143"/>
      <c r="ABX10" s="143"/>
      <c r="ABY10" s="143"/>
      <c r="ABZ10" s="143"/>
      <c r="ACA10" s="143"/>
      <c r="ACB10" s="143"/>
      <c r="ACC10" s="143"/>
      <c r="ACD10" s="143"/>
      <c r="ACE10" s="143"/>
      <c r="ACF10" s="143"/>
      <c r="ACG10" s="143"/>
      <c r="ACH10" s="143"/>
      <c r="ACI10" s="143"/>
      <c r="ACJ10" s="143"/>
      <c r="ACK10" s="143"/>
      <c r="ACL10" s="143"/>
      <c r="ACM10" s="143"/>
      <c r="ACN10" s="143"/>
      <c r="ACO10" s="143"/>
      <c r="ACP10" s="143"/>
      <c r="ACQ10" s="143"/>
      <c r="ACR10" s="143"/>
      <c r="ACS10" s="143"/>
      <c r="ACT10" s="143"/>
      <c r="ACU10" s="143"/>
      <c r="ACV10" s="143"/>
      <c r="ACW10" s="143"/>
      <c r="ACX10" s="143"/>
      <c r="ACY10" s="143"/>
      <c r="ACZ10" s="143"/>
      <c r="ADA10" s="143"/>
      <c r="ADB10" s="143"/>
      <c r="ADC10" s="143"/>
      <c r="ADD10" s="143"/>
      <c r="ADE10" s="143"/>
      <c r="ADF10" s="143"/>
      <c r="ADG10" s="143"/>
      <c r="ADH10" s="143"/>
      <c r="ADI10" s="143"/>
      <c r="ADJ10" s="143"/>
      <c r="ADK10" s="143"/>
      <c r="ADL10" s="143"/>
      <c r="ADM10" s="143"/>
      <c r="ADN10" s="143"/>
      <c r="ADO10" s="143"/>
      <c r="ADP10" s="143"/>
      <c r="ADQ10" s="143"/>
      <c r="ADR10" s="143"/>
      <c r="ADS10" s="143"/>
      <c r="ADT10" s="143"/>
      <c r="ADU10" s="143"/>
      <c r="ADV10" s="143"/>
      <c r="ADW10" s="143"/>
      <c r="ADX10" s="143"/>
      <c r="ADY10" s="143"/>
      <c r="ADZ10" s="143"/>
      <c r="AEA10" s="143"/>
      <c r="AEB10" s="143"/>
      <c r="AEC10" s="143"/>
      <c r="AED10" s="143"/>
      <c r="AEE10" s="143"/>
      <c r="AEF10" s="143"/>
      <c r="AEG10" s="143"/>
      <c r="AEH10" s="143"/>
      <c r="AEI10" s="143"/>
      <c r="AEJ10" s="143"/>
      <c r="AEK10" s="143"/>
      <c r="AEL10" s="143"/>
      <c r="AEM10" s="143"/>
      <c r="AEN10" s="143"/>
      <c r="AEO10" s="143"/>
      <c r="AEP10" s="143"/>
      <c r="AEQ10" s="143"/>
      <c r="AER10" s="143"/>
      <c r="AES10" s="143"/>
      <c r="AET10" s="143"/>
      <c r="AEU10" s="143"/>
      <c r="AEV10" s="143"/>
      <c r="AEW10" s="143"/>
      <c r="AEX10" s="143"/>
      <c r="AEY10" s="143"/>
      <c r="AEZ10" s="143"/>
      <c r="AFA10" s="143"/>
      <c r="AFB10" s="143"/>
      <c r="AFC10" s="143"/>
      <c r="AFD10" s="143"/>
      <c r="AFE10" s="143"/>
      <c r="AFF10" s="143"/>
      <c r="AFG10" s="143"/>
      <c r="AFH10" s="143"/>
      <c r="AFI10" s="143"/>
      <c r="AFJ10" s="143"/>
      <c r="AFK10" s="143"/>
      <c r="AFL10" s="143"/>
      <c r="AFM10" s="143"/>
      <c r="AFN10" s="143"/>
      <c r="AFO10" s="143"/>
      <c r="AFP10" s="143"/>
      <c r="AFQ10" s="143"/>
      <c r="AFR10" s="143"/>
      <c r="AFS10" s="143"/>
      <c r="AFT10" s="143"/>
      <c r="AFU10" s="143"/>
      <c r="AFV10" s="143"/>
      <c r="AFW10" s="143"/>
      <c r="AFX10" s="143"/>
      <c r="AFY10" s="143"/>
      <c r="AFZ10" s="143"/>
      <c r="AGA10" s="143"/>
      <c r="AGB10" s="143"/>
      <c r="AGC10" s="143"/>
      <c r="AGD10" s="143"/>
      <c r="AGE10" s="143"/>
      <c r="AGF10" s="143"/>
      <c r="AGG10" s="143"/>
      <c r="AGH10" s="143"/>
      <c r="AGI10" s="143"/>
      <c r="AGJ10" s="143"/>
      <c r="AGK10" s="143"/>
      <c r="AGL10" s="143"/>
      <c r="AGM10" s="143"/>
      <c r="AGN10" s="143"/>
      <c r="AGO10" s="143"/>
      <c r="AGP10" s="143"/>
      <c r="AGQ10" s="143"/>
      <c r="AGR10" s="143"/>
      <c r="AGS10" s="143"/>
      <c r="AGT10" s="143"/>
      <c r="AGU10" s="143"/>
      <c r="AGV10" s="143"/>
      <c r="AGW10" s="143"/>
      <c r="AGX10" s="143"/>
      <c r="AGY10" s="143"/>
      <c r="AGZ10" s="143"/>
      <c r="AHA10" s="143"/>
      <c r="AHB10" s="143"/>
      <c r="AHC10" s="143"/>
      <c r="AHD10" s="143"/>
      <c r="AHE10" s="143"/>
      <c r="AHF10" s="143"/>
      <c r="AHG10" s="143"/>
      <c r="AHH10" s="143"/>
      <c r="AHI10" s="143"/>
      <c r="AHJ10" s="143"/>
      <c r="AHK10" s="143"/>
      <c r="AHL10" s="143"/>
      <c r="AHM10" s="143"/>
      <c r="AHN10" s="143"/>
      <c r="AHO10" s="143"/>
      <c r="AHP10" s="143"/>
      <c r="AHQ10" s="143"/>
      <c r="AHR10" s="143"/>
      <c r="AHS10" s="143"/>
      <c r="AHT10" s="143"/>
      <c r="AHU10" s="143"/>
      <c r="AHV10" s="143"/>
      <c r="AHW10" s="143"/>
      <c r="AHX10" s="143"/>
      <c r="AHY10" s="143"/>
      <c r="AHZ10" s="143"/>
      <c r="AIA10" s="143"/>
      <c r="AIB10" s="143"/>
      <c r="AIC10" s="143"/>
      <c r="AID10" s="143"/>
      <c r="AIE10" s="143"/>
      <c r="AIF10" s="143"/>
      <c r="AIG10" s="143"/>
      <c r="AIH10" s="143"/>
      <c r="AII10" s="143"/>
      <c r="AIJ10" s="143"/>
      <c r="AIK10" s="143"/>
      <c r="AIL10" s="143"/>
      <c r="AIM10" s="143"/>
      <c r="AIN10" s="143"/>
      <c r="AIO10" s="143"/>
      <c r="AIP10" s="143"/>
      <c r="AIQ10" s="143"/>
      <c r="AIR10" s="143"/>
      <c r="AIS10" s="143"/>
      <c r="AIT10" s="143"/>
      <c r="AIU10" s="143"/>
      <c r="AIV10" s="143"/>
      <c r="AIW10" s="143"/>
      <c r="AIX10" s="143"/>
      <c r="AIY10" s="143"/>
      <c r="AIZ10" s="143"/>
      <c r="AJA10" s="143"/>
      <c r="AJB10" s="143"/>
      <c r="AJC10" s="143"/>
      <c r="AJD10" s="143"/>
      <c r="AJE10" s="143"/>
      <c r="AJF10" s="143"/>
      <c r="AJG10" s="143"/>
      <c r="AJH10" s="143"/>
      <c r="AJI10" s="143"/>
      <c r="AJJ10" s="143"/>
      <c r="AJK10" s="143"/>
      <c r="AJL10" s="143"/>
      <c r="AJM10" s="143"/>
      <c r="AJN10" s="143"/>
      <c r="AJO10" s="143"/>
      <c r="AJP10" s="143"/>
      <c r="AJQ10" s="143"/>
      <c r="AJR10" s="143"/>
      <c r="AJS10" s="143"/>
      <c r="AJT10" s="143"/>
      <c r="AJU10" s="143"/>
      <c r="AJV10" s="143"/>
      <c r="AJW10" s="143"/>
      <c r="AJX10" s="143"/>
      <c r="AJY10" s="143"/>
      <c r="AJZ10" s="143"/>
      <c r="AKA10" s="143"/>
      <c r="AKB10" s="143"/>
      <c r="AKC10" s="143"/>
      <c r="AKD10" s="143"/>
      <c r="AKE10" s="143"/>
      <c r="AKF10" s="143"/>
      <c r="AKG10" s="143"/>
      <c r="AKH10" s="143"/>
      <c r="AKI10" s="143"/>
      <c r="AKJ10" s="143"/>
      <c r="AKK10" s="143"/>
      <c r="AKL10" s="143"/>
      <c r="AKM10" s="143"/>
      <c r="AKN10" s="143"/>
      <c r="AKO10" s="143"/>
      <c r="AKP10" s="143"/>
      <c r="AKQ10" s="143"/>
      <c r="AKR10" s="143"/>
      <c r="AKS10" s="143"/>
      <c r="AKT10" s="143"/>
      <c r="AKU10" s="143"/>
      <c r="AKV10" s="143"/>
      <c r="AKW10" s="143"/>
      <c r="AKX10" s="143"/>
      <c r="AKY10" s="143"/>
      <c r="AKZ10" s="143"/>
      <c r="ALA10" s="143"/>
      <c r="ALB10" s="143"/>
      <c r="ALC10" s="143"/>
      <c r="ALD10" s="143"/>
      <c r="ALE10" s="143"/>
      <c r="ALF10" s="143"/>
      <c r="ALG10" s="143"/>
      <c r="ALH10" s="143"/>
      <c r="ALI10" s="143"/>
      <c r="ALJ10" s="143"/>
      <c r="ALK10" s="143"/>
      <c r="ALL10" s="143"/>
      <c r="ALM10" s="143"/>
      <c r="ALN10" s="143"/>
      <c r="ALO10" s="143"/>
      <c r="ALP10" s="143"/>
      <c r="ALQ10" s="143"/>
      <c r="ALR10" s="143"/>
      <c r="ALS10" s="143"/>
      <c r="ALT10" s="143"/>
      <c r="ALU10" s="143"/>
      <c r="ALV10" s="143"/>
      <c r="ALW10" s="143"/>
      <c r="ALX10" s="143"/>
      <c r="ALY10" s="143"/>
      <c r="ALZ10" s="143"/>
      <c r="AMA10" s="143"/>
      <c r="AMB10" s="143"/>
      <c r="AMC10" s="143"/>
      <c r="AMD10" s="143"/>
      <c r="AME10" s="143"/>
      <c r="AMF10" s="143"/>
    </row>
    <row r="11" spans="1:1020" s="240" customFormat="1" ht="14.4" x14ac:dyDescent="0.4">
      <c r="A11" s="264"/>
      <c r="B11" s="232"/>
      <c r="C11" s="186"/>
      <c r="D11" s="186"/>
      <c r="E11" s="239"/>
      <c r="F11" s="239"/>
      <c r="G11" s="26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3"/>
      <c r="CN11" s="143"/>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3"/>
      <c r="EG11" s="143"/>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3"/>
      <c r="FZ11" s="143"/>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3"/>
      <c r="HS11" s="143"/>
      <c r="HT11" s="143"/>
      <c r="HU11" s="143"/>
      <c r="HV11" s="143"/>
      <c r="HW11" s="143"/>
      <c r="HX11" s="143"/>
      <c r="HY11" s="143"/>
      <c r="HZ11" s="143"/>
      <c r="IA11" s="143"/>
      <c r="IB11" s="143"/>
      <c r="IC11" s="143"/>
      <c r="ID11" s="143"/>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3"/>
      <c r="JW11" s="143"/>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3"/>
      <c r="LP11" s="143"/>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3"/>
      <c r="NI11" s="143"/>
      <c r="NJ11" s="143"/>
      <c r="NK11" s="143"/>
      <c r="NL11" s="143"/>
      <c r="NM11" s="143"/>
      <c r="NN11" s="143"/>
      <c r="NO11" s="143"/>
      <c r="NP11" s="143"/>
      <c r="NQ11" s="143"/>
      <c r="NR11" s="143"/>
      <c r="NS11" s="143"/>
      <c r="NT11" s="143"/>
      <c r="NU11" s="143"/>
      <c r="NV11" s="143"/>
      <c r="NW11" s="143"/>
      <c r="NX11" s="143"/>
      <c r="NY11" s="143"/>
      <c r="NZ11" s="143"/>
      <c r="OA11" s="143"/>
      <c r="OB11" s="143"/>
      <c r="OC11" s="143"/>
      <c r="OD11" s="143"/>
      <c r="OE11" s="143"/>
      <c r="OF11" s="143"/>
      <c r="OG11" s="143"/>
      <c r="OH11" s="143"/>
      <c r="OI11" s="143"/>
      <c r="OJ11" s="143"/>
      <c r="OK11" s="143"/>
      <c r="OL11" s="143"/>
      <c r="OM11" s="143"/>
      <c r="ON11" s="143"/>
      <c r="OO11" s="143"/>
      <c r="OP11" s="143"/>
      <c r="OQ11" s="143"/>
      <c r="OR11" s="143"/>
      <c r="OS11" s="143"/>
      <c r="OT11" s="143"/>
      <c r="OU11" s="143"/>
      <c r="OV11" s="143"/>
      <c r="OW11" s="143"/>
      <c r="OX11" s="143"/>
      <c r="OY11" s="143"/>
      <c r="OZ11" s="143"/>
      <c r="PA11" s="143"/>
      <c r="PB11" s="143"/>
      <c r="PC11" s="143"/>
      <c r="PD11" s="143"/>
      <c r="PE11" s="143"/>
      <c r="PF11" s="143"/>
      <c r="PG11" s="143"/>
      <c r="PH11" s="143"/>
      <c r="PI11" s="143"/>
      <c r="PJ11" s="143"/>
      <c r="PK11" s="143"/>
      <c r="PL11" s="143"/>
      <c r="PM11" s="143"/>
      <c r="PN11" s="143"/>
      <c r="PO11" s="143"/>
      <c r="PP11" s="143"/>
      <c r="PQ11" s="143"/>
      <c r="PR11" s="143"/>
      <c r="PS11" s="143"/>
      <c r="PT11" s="143"/>
      <c r="PU11" s="143"/>
      <c r="PV11" s="143"/>
      <c r="PW11" s="143"/>
      <c r="PX11" s="143"/>
      <c r="PY11" s="143"/>
      <c r="PZ11" s="143"/>
      <c r="QA11" s="143"/>
      <c r="QB11" s="143"/>
      <c r="QC11" s="143"/>
      <c r="QD11" s="143"/>
      <c r="QE11" s="143"/>
      <c r="QF11" s="143"/>
      <c r="QG11" s="143"/>
      <c r="QH11" s="143"/>
      <c r="QI11" s="143"/>
      <c r="QJ11" s="143"/>
      <c r="QK11" s="143"/>
      <c r="QL11" s="143"/>
      <c r="QM11" s="143"/>
      <c r="QN11" s="143"/>
      <c r="QO11" s="143"/>
      <c r="QP11" s="143"/>
      <c r="QQ11" s="143"/>
      <c r="QR11" s="143"/>
      <c r="QS11" s="143"/>
      <c r="QT11" s="143"/>
      <c r="QU11" s="143"/>
      <c r="QV11" s="143"/>
      <c r="QW11" s="143"/>
      <c r="QX11" s="143"/>
      <c r="QY11" s="143"/>
      <c r="QZ11" s="143"/>
      <c r="RA11" s="143"/>
      <c r="RB11" s="143"/>
      <c r="RC11" s="143"/>
      <c r="RD11" s="143"/>
      <c r="RE11" s="143"/>
      <c r="RF11" s="143"/>
      <c r="RG11" s="143"/>
      <c r="RH11" s="143"/>
      <c r="RI11" s="143"/>
      <c r="RJ11" s="143"/>
      <c r="RK11" s="143"/>
      <c r="RL11" s="143"/>
      <c r="RM11" s="143"/>
      <c r="RN11" s="143"/>
      <c r="RO11" s="143"/>
      <c r="RP11" s="143"/>
      <c r="RQ11" s="143"/>
      <c r="RR11" s="143"/>
      <c r="RS11" s="143"/>
      <c r="RT11" s="143"/>
      <c r="RU11" s="143"/>
      <c r="RV11" s="143"/>
      <c r="RW11" s="143"/>
      <c r="RX11" s="143"/>
      <c r="RY11" s="143"/>
      <c r="RZ11" s="143"/>
      <c r="SA11" s="143"/>
      <c r="SB11" s="143"/>
      <c r="SC11" s="143"/>
      <c r="SD11" s="143"/>
      <c r="SE11" s="143"/>
      <c r="SF11" s="143"/>
      <c r="SG11" s="143"/>
      <c r="SH11" s="143"/>
      <c r="SI11" s="143"/>
      <c r="SJ11" s="143"/>
      <c r="SK11" s="143"/>
      <c r="SL11" s="143"/>
      <c r="SM11" s="143"/>
      <c r="SN11" s="143"/>
      <c r="SO11" s="143"/>
      <c r="SP11" s="143"/>
      <c r="SQ11" s="143"/>
      <c r="SR11" s="143"/>
      <c r="SS11" s="143"/>
      <c r="ST11" s="143"/>
      <c r="SU11" s="143"/>
      <c r="SV11" s="143"/>
      <c r="SW11" s="143"/>
      <c r="SX11" s="143"/>
      <c r="SY11" s="143"/>
      <c r="SZ11" s="143"/>
      <c r="TA11" s="143"/>
      <c r="TB11" s="143"/>
      <c r="TC11" s="143"/>
      <c r="TD11" s="143"/>
      <c r="TE11" s="143"/>
      <c r="TF11" s="143"/>
      <c r="TG11" s="143"/>
      <c r="TH11" s="143"/>
      <c r="TI11" s="143"/>
      <c r="TJ11" s="143"/>
      <c r="TK11" s="143"/>
      <c r="TL11" s="143"/>
      <c r="TM11" s="143"/>
      <c r="TN11" s="143"/>
      <c r="TO11" s="143"/>
      <c r="TP11" s="143"/>
      <c r="TQ11" s="143"/>
      <c r="TR11" s="143"/>
      <c r="TS11" s="143"/>
      <c r="TT11" s="143"/>
      <c r="TU11" s="143"/>
      <c r="TV11" s="143"/>
      <c r="TW11" s="143"/>
      <c r="TX11" s="143"/>
      <c r="TY11" s="143"/>
      <c r="TZ11" s="143"/>
      <c r="UA11" s="143"/>
      <c r="UB11" s="143"/>
      <c r="UC11" s="143"/>
      <c r="UD11" s="143"/>
      <c r="UE11" s="143"/>
      <c r="UF11" s="143"/>
      <c r="UG11" s="143"/>
      <c r="UH11" s="143"/>
      <c r="UI11" s="143"/>
      <c r="UJ11" s="143"/>
      <c r="UK11" s="143"/>
      <c r="UL11" s="143"/>
      <c r="UM11" s="143"/>
      <c r="UN11" s="143"/>
      <c r="UO11" s="143"/>
      <c r="UP11" s="143"/>
      <c r="UQ11" s="143"/>
      <c r="UR11" s="143"/>
      <c r="US11" s="143"/>
      <c r="UT11" s="143"/>
      <c r="UU11" s="143"/>
      <c r="UV11" s="143"/>
      <c r="UW11" s="143"/>
      <c r="UX11" s="143"/>
      <c r="UY11" s="143"/>
      <c r="UZ11" s="143"/>
      <c r="VA11" s="143"/>
      <c r="VB11" s="143"/>
      <c r="VC11" s="143"/>
      <c r="VD11" s="143"/>
      <c r="VE11" s="143"/>
      <c r="VF11" s="143"/>
      <c r="VG11" s="143"/>
      <c r="VH11" s="143"/>
      <c r="VI11" s="143"/>
      <c r="VJ11" s="143"/>
      <c r="VK11" s="143"/>
      <c r="VL11" s="143"/>
      <c r="VM11" s="143"/>
      <c r="VN11" s="143"/>
      <c r="VO11" s="143"/>
      <c r="VP11" s="143"/>
      <c r="VQ11" s="143"/>
      <c r="VR11" s="143"/>
      <c r="VS11" s="143"/>
      <c r="VT11" s="143"/>
      <c r="VU11" s="143"/>
      <c r="VV11" s="143"/>
      <c r="VW11" s="143"/>
      <c r="VX11" s="143"/>
      <c r="VY11" s="143"/>
      <c r="VZ11" s="143"/>
      <c r="WA11" s="143"/>
      <c r="WB11" s="143"/>
      <c r="WC11" s="143"/>
      <c r="WD11" s="143"/>
      <c r="WE11" s="143"/>
      <c r="WF11" s="143"/>
      <c r="WG11" s="143"/>
      <c r="WH11" s="143"/>
      <c r="WI11" s="143"/>
      <c r="WJ11" s="143"/>
      <c r="WK11" s="143"/>
      <c r="WL11" s="143"/>
      <c r="WM11" s="143"/>
      <c r="WN11" s="143"/>
      <c r="WO11" s="143"/>
      <c r="WP11" s="143"/>
      <c r="WQ11" s="143"/>
      <c r="WR11" s="143"/>
      <c r="WS11" s="143"/>
      <c r="WT11" s="143"/>
      <c r="WU11" s="143"/>
      <c r="WV11" s="143"/>
      <c r="WW11" s="143"/>
      <c r="WX11" s="143"/>
      <c r="WY11" s="143"/>
      <c r="WZ11" s="143"/>
      <c r="XA11" s="143"/>
      <c r="XB11" s="143"/>
      <c r="XC11" s="143"/>
      <c r="XD11" s="143"/>
      <c r="XE11" s="143"/>
      <c r="XF11" s="143"/>
      <c r="XG11" s="143"/>
      <c r="XH11" s="143"/>
      <c r="XI11" s="143"/>
      <c r="XJ11" s="143"/>
      <c r="XK11" s="143"/>
      <c r="XL11" s="143"/>
      <c r="XM11" s="143"/>
      <c r="XN11" s="143"/>
      <c r="XO11" s="143"/>
      <c r="XP11" s="143"/>
      <c r="XQ11" s="143"/>
      <c r="XR11" s="143"/>
      <c r="XS11" s="143"/>
      <c r="XT11" s="143"/>
      <c r="XU11" s="143"/>
      <c r="XV11" s="143"/>
      <c r="XW11" s="143"/>
      <c r="XX11" s="143"/>
      <c r="XY11" s="143"/>
      <c r="XZ11" s="143"/>
      <c r="YA11" s="143"/>
      <c r="YB11" s="143"/>
      <c r="YC11" s="143"/>
      <c r="YD11" s="143"/>
      <c r="YE11" s="143"/>
      <c r="YF11" s="143"/>
      <c r="YG11" s="143"/>
      <c r="YH11" s="143"/>
      <c r="YI11" s="143"/>
      <c r="YJ11" s="143"/>
      <c r="YK11" s="143"/>
      <c r="YL11" s="143"/>
      <c r="YM11" s="143"/>
      <c r="YN11" s="143"/>
      <c r="YO11" s="143"/>
      <c r="YP11" s="143"/>
      <c r="YQ11" s="143"/>
      <c r="YR11" s="143"/>
      <c r="YS11" s="143"/>
      <c r="YT11" s="143"/>
      <c r="YU11" s="143"/>
      <c r="YV11" s="143"/>
      <c r="YW11" s="143"/>
      <c r="YX11" s="143"/>
      <c r="YY11" s="143"/>
      <c r="YZ11" s="143"/>
      <c r="ZA11" s="143"/>
      <c r="ZB11" s="143"/>
      <c r="ZC11" s="143"/>
      <c r="ZD11" s="143"/>
      <c r="ZE11" s="143"/>
      <c r="ZF11" s="143"/>
      <c r="ZG11" s="143"/>
      <c r="ZH11" s="143"/>
      <c r="ZI11" s="143"/>
      <c r="ZJ11" s="143"/>
      <c r="ZK11" s="143"/>
      <c r="ZL11" s="143"/>
      <c r="ZM11" s="143"/>
      <c r="ZN11" s="143"/>
      <c r="ZO11" s="143"/>
      <c r="ZP11" s="143"/>
      <c r="ZQ11" s="143"/>
      <c r="ZR11" s="143"/>
      <c r="ZS11" s="143"/>
      <c r="ZT11" s="143"/>
      <c r="ZU11" s="143"/>
      <c r="ZV11" s="143"/>
      <c r="ZW11" s="143"/>
      <c r="ZX11" s="143"/>
      <c r="ZY11" s="143"/>
      <c r="ZZ11" s="143"/>
      <c r="AAA11" s="143"/>
      <c r="AAB11" s="143"/>
      <c r="AAC11" s="143"/>
      <c r="AAD11" s="143"/>
      <c r="AAE11" s="143"/>
      <c r="AAF11" s="143"/>
      <c r="AAG11" s="143"/>
      <c r="AAH11" s="143"/>
      <c r="AAI11" s="143"/>
      <c r="AAJ11" s="143"/>
      <c r="AAK11" s="143"/>
      <c r="AAL11" s="143"/>
      <c r="AAM11" s="143"/>
      <c r="AAN11" s="143"/>
      <c r="AAO11" s="143"/>
      <c r="AAP11" s="143"/>
      <c r="AAQ11" s="143"/>
      <c r="AAR11" s="143"/>
      <c r="AAS11" s="143"/>
      <c r="AAT11" s="143"/>
      <c r="AAU11" s="143"/>
      <c r="AAV11" s="143"/>
      <c r="AAW11" s="143"/>
      <c r="AAX11" s="143"/>
      <c r="AAY11" s="143"/>
      <c r="AAZ11" s="143"/>
      <c r="ABA11" s="143"/>
      <c r="ABB11" s="143"/>
      <c r="ABC11" s="143"/>
      <c r="ABD11" s="143"/>
      <c r="ABE11" s="143"/>
      <c r="ABF11" s="143"/>
      <c r="ABG11" s="143"/>
      <c r="ABH11" s="143"/>
      <c r="ABI11" s="143"/>
      <c r="ABJ11" s="143"/>
      <c r="ABK11" s="143"/>
      <c r="ABL11" s="143"/>
      <c r="ABM11" s="143"/>
      <c r="ABN11" s="143"/>
      <c r="ABO11" s="143"/>
      <c r="ABP11" s="143"/>
      <c r="ABQ11" s="143"/>
      <c r="ABR11" s="143"/>
      <c r="ABS11" s="143"/>
      <c r="ABT11" s="143"/>
      <c r="ABU11" s="143"/>
      <c r="ABV11" s="143"/>
      <c r="ABW11" s="143"/>
      <c r="ABX11" s="143"/>
      <c r="ABY11" s="143"/>
      <c r="ABZ11" s="143"/>
      <c r="ACA11" s="143"/>
      <c r="ACB11" s="143"/>
      <c r="ACC11" s="143"/>
      <c r="ACD11" s="143"/>
      <c r="ACE11" s="143"/>
      <c r="ACF11" s="143"/>
      <c r="ACG11" s="143"/>
      <c r="ACH11" s="143"/>
      <c r="ACI11" s="143"/>
      <c r="ACJ11" s="143"/>
      <c r="ACK11" s="143"/>
      <c r="ACL11" s="143"/>
      <c r="ACM11" s="143"/>
      <c r="ACN11" s="143"/>
      <c r="ACO11" s="143"/>
      <c r="ACP11" s="143"/>
      <c r="ACQ11" s="143"/>
      <c r="ACR11" s="143"/>
      <c r="ACS11" s="143"/>
      <c r="ACT11" s="143"/>
      <c r="ACU11" s="143"/>
      <c r="ACV11" s="143"/>
      <c r="ACW11" s="143"/>
      <c r="ACX11" s="143"/>
      <c r="ACY11" s="143"/>
      <c r="ACZ11" s="143"/>
      <c r="ADA11" s="143"/>
      <c r="ADB11" s="143"/>
      <c r="ADC11" s="143"/>
      <c r="ADD11" s="143"/>
      <c r="ADE11" s="143"/>
      <c r="ADF11" s="143"/>
      <c r="ADG11" s="143"/>
      <c r="ADH11" s="143"/>
      <c r="ADI11" s="143"/>
      <c r="ADJ11" s="143"/>
      <c r="ADK11" s="143"/>
      <c r="ADL11" s="143"/>
      <c r="ADM11" s="143"/>
      <c r="ADN11" s="143"/>
      <c r="ADO11" s="143"/>
      <c r="ADP11" s="143"/>
      <c r="ADQ11" s="143"/>
      <c r="ADR11" s="143"/>
      <c r="ADS11" s="143"/>
      <c r="ADT11" s="143"/>
      <c r="ADU11" s="143"/>
      <c r="ADV11" s="143"/>
      <c r="ADW11" s="143"/>
      <c r="ADX11" s="143"/>
      <c r="ADY11" s="143"/>
      <c r="ADZ11" s="143"/>
      <c r="AEA11" s="143"/>
      <c r="AEB11" s="143"/>
      <c r="AEC11" s="143"/>
      <c r="AED11" s="143"/>
      <c r="AEE11" s="143"/>
      <c r="AEF11" s="143"/>
      <c r="AEG11" s="143"/>
      <c r="AEH11" s="143"/>
      <c r="AEI11" s="143"/>
      <c r="AEJ11" s="143"/>
      <c r="AEK11" s="143"/>
      <c r="AEL11" s="143"/>
      <c r="AEM11" s="143"/>
      <c r="AEN11" s="143"/>
      <c r="AEO11" s="143"/>
      <c r="AEP11" s="143"/>
      <c r="AEQ11" s="143"/>
      <c r="AER11" s="143"/>
      <c r="AES11" s="143"/>
      <c r="AET11" s="143"/>
      <c r="AEU11" s="143"/>
      <c r="AEV11" s="143"/>
      <c r="AEW11" s="143"/>
      <c r="AEX11" s="143"/>
      <c r="AEY11" s="143"/>
      <c r="AEZ11" s="143"/>
      <c r="AFA11" s="143"/>
      <c r="AFB11" s="143"/>
      <c r="AFC11" s="143"/>
      <c r="AFD11" s="143"/>
      <c r="AFE11" s="143"/>
      <c r="AFF11" s="143"/>
      <c r="AFG11" s="143"/>
      <c r="AFH11" s="143"/>
      <c r="AFI11" s="143"/>
      <c r="AFJ11" s="143"/>
      <c r="AFK11" s="143"/>
      <c r="AFL11" s="143"/>
      <c r="AFM11" s="143"/>
      <c r="AFN11" s="143"/>
      <c r="AFO11" s="143"/>
      <c r="AFP11" s="143"/>
      <c r="AFQ11" s="143"/>
      <c r="AFR11" s="143"/>
      <c r="AFS11" s="143"/>
      <c r="AFT11" s="143"/>
      <c r="AFU11" s="143"/>
      <c r="AFV11" s="143"/>
      <c r="AFW11" s="143"/>
      <c r="AFX11" s="143"/>
      <c r="AFY11" s="143"/>
      <c r="AFZ11" s="143"/>
      <c r="AGA11" s="143"/>
      <c r="AGB11" s="143"/>
      <c r="AGC11" s="143"/>
      <c r="AGD11" s="143"/>
      <c r="AGE11" s="143"/>
      <c r="AGF11" s="143"/>
      <c r="AGG11" s="143"/>
      <c r="AGH11" s="143"/>
      <c r="AGI11" s="143"/>
      <c r="AGJ11" s="143"/>
      <c r="AGK11" s="143"/>
      <c r="AGL11" s="143"/>
      <c r="AGM11" s="143"/>
      <c r="AGN11" s="143"/>
      <c r="AGO11" s="143"/>
      <c r="AGP11" s="143"/>
      <c r="AGQ11" s="143"/>
      <c r="AGR11" s="143"/>
      <c r="AGS11" s="143"/>
      <c r="AGT11" s="143"/>
      <c r="AGU11" s="143"/>
      <c r="AGV11" s="143"/>
      <c r="AGW11" s="143"/>
      <c r="AGX11" s="143"/>
      <c r="AGY11" s="143"/>
      <c r="AGZ11" s="143"/>
      <c r="AHA11" s="143"/>
      <c r="AHB11" s="143"/>
      <c r="AHC11" s="143"/>
      <c r="AHD11" s="143"/>
      <c r="AHE11" s="143"/>
      <c r="AHF11" s="143"/>
      <c r="AHG11" s="143"/>
      <c r="AHH11" s="143"/>
      <c r="AHI11" s="143"/>
      <c r="AHJ11" s="143"/>
      <c r="AHK11" s="143"/>
      <c r="AHL11" s="143"/>
      <c r="AHM11" s="143"/>
      <c r="AHN11" s="143"/>
      <c r="AHO11" s="143"/>
      <c r="AHP11" s="143"/>
      <c r="AHQ11" s="143"/>
      <c r="AHR11" s="143"/>
      <c r="AHS11" s="143"/>
      <c r="AHT11" s="143"/>
      <c r="AHU11" s="143"/>
      <c r="AHV11" s="143"/>
      <c r="AHW11" s="143"/>
      <c r="AHX11" s="143"/>
      <c r="AHY11" s="143"/>
      <c r="AHZ11" s="143"/>
      <c r="AIA11" s="143"/>
      <c r="AIB11" s="143"/>
      <c r="AIC11" s="143"/>
      <c r="AID11" s="143"/>
      <c r="AIE11" s="143"/>
      <c r="AIF11" s="143"/>
      <c r="AIG11" s="143"/>
      <c r="AIH11" s="143"/>
      <c r="AII11" s="143"/>
      <c r="AIJ11" s="143"/>
      <c r="AIK11" s="143"/>
      <c r="AIL11" s="143"/>
      <c r="AIM11" s="143"/>
      <c r="AIN11" s="143"/>
      <c r="AIO11" s="143"/>
      <c r="AIP11" s="143"/>
      <c r="AIQ11" s="143"/>
      <c r="AIR11" s="143"/>
      <c r="AIS11" s="143"/>
      <c r="AIT11" s="143"/>
      <c r="AIU11" s="143"/>
      <c r="AIV11" s="143"/>
      <c r="AIW11" s="143"/>
      <c r="AIX11" s="143"/>
      <c r="AIY11" s="143"/>
      <c r="AIZ11" s="143"/>
      <c r="AJA11" s="143"/>
      <c r="AJB11" s="143"/>
      <c r="AJC11" s="143"/>
      <c r="AJD11" s="143"/>
      <c r="AJE11" s="143"/>
      <c r="AJF11" s="143"/>
      <c r="AJG11" s="143"/>
      <c r="AJH11" s="143"/>
      <c r="AJI11" s="143"/>
      <c r="AJJ11" s="143"/>
      <c r="AJK11" s="143"/>
      <c r="AJL11" s="143"/>
      <c r="AJM11" s="143"/>
      <c r="AJN11" s="143"/>
      <c r="AJO11" s="143"/>
      <c r="AJP11" s="143"/>
      <c r="AJQ11" s="143"/>
      <c r="AJR11" s="143"/>
      <c r="AJS11" s="143"/>
      <c r="AJT11" s="143"/>
      <c r="AJU11" s="143"/>
      <c r="AJV11" s="143"/>
      <c r="AJW11" s="143"/>
      <c r="AJX11" s="143"/>
      <c r="AJY11" s="143"/>
      <c r="AJZ11" s="143"/>
      <c r="AKA11" s="143"/>
      <c r="AKB11" s="143"/>
      <c r="AKC11" s="143"/>
      <c r="AKD11" s="143"/>
      <c r="AKE11" s="143"/>
      <c r="AKF11" s="143"/>
      <c r="AKG11" s="143"/>
      <c r="AKH11" s="143"/>
      <c r="AKI11" s="143"/>
      <c r="AKJ11" s="143"/>
      <c r="AKK11" s="143"/>
      <c r="AKL11" s="143"/>
      <c r="AKM11" s="143"/>
      <c r="AKN11" s="143"/>
      <c r="AKO11" s="143"/>
      <c r="AKP11" s="143"/>
      <c r="AKQ11" s="143"/>
      <c r="AKR11" s="143"/>
      <c r="AKS11" s="143"/>
      <c r="AKT11" s="143"/>
      <c r="AKU11" s="143"/>
      <c r="AKV11" s="143"/>
      <c r="AKW11" s="143"/>
      <c r="AKX11" s="143"/>
      <c r="AKY11" s="143"/>
      <c r="AKZ11" s="143"/>
      <c r="ALA11" s="143"/>
      <c r="ALB11" s="143"/>
      <c r="ALC11" s="143"/>
      <c r="ALD11" s="143"/>
      <c r="ALE11" s="143"/>
      <c r="ALF11" s="143"/>
      <c r="ALG11" s="143"/>
      <c r="ALH11" s="143"/>
      <c r="ALI11" s="143"/>
      <c r="ALJ11" s="143"/>
      <c r="ALK11" s="143"/>
      <c r="ALL11" s="143"/>
      <c r="ALM11" s="143"/>
      <c r="ALN11" s="143"/>
      <c r="ALO11" s="143"/>
      <c r="ALP11" s="143"/>
      <c r="ALQ11" s="143"/>
      <c r="ALR11" s="143"/>
      <c r="ALS11" s="143"/>
      <c r="ALT11" s="143"/>
      <c r="ALU11" s="143"/>
      <c r="ALV11" s="143"/>
      <c r="ALW11" s="143"/>
      <c r="ALX11" s="143"/>
      <c r="ALY11" s="143"/>
      <c r="ALZ11" s="143"/>
      <c r="AMA11" s="143"/>
      <c r="AMB11" s="143"/>
      <c r="AMC11" s="143"/>
      <c r="AMD11" s="143"/>
      <c r="AME11" s="143"/>
      <c r="AMF11" s="143"/>
    </row>
    <row r="12" spans="1:1020" s="240" customFormat="1" ht="14.4" x14ac:dyDescent="0.4">
      <c r="A12" s="264"/>
      <c r="B12" s="232"/>
      <c r="C12" s="186"/>
      <c r="D12" s="186"/>
      <c r="E12" s="239"/>
      <c r="F12" s="239"/>
      <c r="G12" s="26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3"/>
      <c r="EG12" s="143"/>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3"/>
      <c r="FZ12" s="143"/>
      <c r="GA12" s="143"/>
      <c r="GB12" s="143"/>
      <c r="GC12" s="143"/>
      <c r="GD12" s="143"/>
      <c r="GE12" s="143"/>
      <c r="GF12" s="143"/>
      <c r="GG12" s="143"/>
      <c r="GH12" s="143"/>
      <c r="GI12" s="143"/>
      <c r="GJ12" s="143"/>
      <c r="GK12" s="143"/>
      <c r="GL12" s="143"/>
      <c r="GM12" s="143"/>
      <c r="GN12" s="143"/>
      <c r="GO12" s="143"/>
      <c r="GP12" s="143"/>
      <c r="GQ12" s="143"/>
      <c r="GR12" s="143"/>
      <c r="GS12" s="143"/>
      <c r="GT12" s="143"/>
      <c r="GU12" s="143"/>
      <c r="GV12" s="143"/>
      <c r="GW12" s="143"/>
      <c r="GX12" s="143"/>
      <c r="GY12" s="143"/>
      <c r="GZ12" s="143"/>
      <c r="HA12" s="143"/>
      <c r="HB12" s="143"/>
      <c r="HC12" s="143"/>
      <c r="HD12" s="143"/>
      <c r="HE12" s="143"/>
      <c r="HF12" s="143"/>
      <c r="HG12" s="143"/>
      <c r="HH12" s="143"/>
      <c r="HI12" s="143"/>
      <c r="HJ12" s="143"/>
      <c r="HK12" s="143"/>
      <c r="HL12" s="143"/>
      <c r="HM12" s="143"/>
      <c r="HN12" s="143"/>
      <c r="HO12" s="143"/>
      <c r="HP12" s="143"/>
      <c r="HQ12" s="143"/>
      <c r="HR12" s="143"/>
      <c r="HS12" s="143"/>
      <c r="HT12" s="143"/>
      <c r="HU12" s="143"/>
      <c r="HV12" s="143"/>
      <c r="HW12" s="143"/>
      <c r="HX12" s="143"/>
      <c r="HY12" s="143"/>
      <c r="HZ12" s="143"/>
      <c r="IA12" s="143"/>
      <c r="IB12" s="143"/>
      <c r="IC12" s="143"/>
      <c r="ID12" s="143"/>
      <c r="IE12" s="143"/>
      <c r="IF12" s="143"/>
      <c r="IG12" s="143"/>
      <c r="IH12" s="143"/>
      <c r="II12" s="143"/>
      <c r="IJ12" s="143"/>
      <c r="IK12" s="143"/>
      <c r="IL12" s="143"/>
      <c r="IM12" s="143"/>
      <c r="IN12" s="143"/>
      <c r="IO12" s="143"/>
      <c r="IP12" s="143"/>
      <c r="IQ12" s="143"/>
      <c r="IR12" s="143"/>
      <c r="IS12" s="143"/>
      <c r="IT12" s="143"/>
      <c r="IU12" s="143"/>
      <c r="IV12" s="143"/>
      <c r="IW12" s="143"/>
      <c r="IX12" s="143"/>
      <c r="IY12" s="143"/>
      <c r="IZ12" s="143"/>
      <c r="JA12" s="143"/>
      <c r="JB12" s="143"/>
      <c r="JC12" s="143"/>
      <c r="JD12" s="143"/>
      <c r="JE12" s="143"/>
      <c r="JF12" s="143"/>
      <c r="JG12" s="143"/>
      <c r="JH12" s="143"/>
      <c r="JI12" s="143"/>
      <c r="JJ12" s="143"/>
      <c r="JK12" s="143"/>
      <c r="JL12" s="143"/>
      <c r="JM12" s="143"/>
      <c r="JN12" s="143"/>
      <c r="JO12" s="143"/>
      <c r="JP12" s="143"/>
      <c r="JQ12" s="143"/>
      <c r="JR12" s="143"/>
      <c r="JS12" s="143"/>
      <c r="JT12" s="143"/>
      <c r="JU12" s="143"/>
      <c r="JV12" s="143"/>
      <c r="JW12" s="143"/>
      <c r="JX12" s="143"/>
      <c r="JY12" s="143"/>
      <c r="JZ12" s="143"/>
      <c r="KA12" s="143"/>
      <c r="KB12" s="143"/>
      <c r="KC12" s="143"/>
      <c r="KD12" s="143"/>
      <c r="KE12" s="143"/>
      <c r="KF12" s="143"/>
      <c r="KG12" s="143"/>
      <c r="KH12" s="143"/>
      <c r="KI12" s="143"/>
      <c r="KJ12" s="143"/>
      <c r="KK12" s="143"/>
      <c r="KL12" s="143"/>
      <c r="KM12" s="143"/>
      <c r="KN12" s="143"/>
      <c r="KO12" s="143"/>
      <c r="KP12" s="143"/>
      <c r="KQ12" s="143"/>
      <c r="KR12" s="143"/>
      <c r="KS12" s="143"/>
      <c r="KT12" s="143"/>
      <c r="KU12" s="143"/>
      <c r="KV12" s="143"/>
      <c r="KW12" s="143"/>
      <c r="KX12" s="143"/>
      <c r="KY12" s="143"/>
      <c r="KZ12" s="143"/>
      <c r="LA12" s="143"/>
      <c r="LB12" s="143"/>
      <c r="LC12" s="143"/>
      <c r="LD12" s="143"/>
      <c r="LE12" s="143"/>
      <c r="LF12" s="143"/>
      <c r="LG12" s="143"/>
      <c r="LH12" s="143"/>
      <c r="LI12" s="143"/>
      <c r="LJ12" s="143"/>
      <c r="LK12" s="143"/>
      <c r="LL12" s="143"/>
      <c r="LM12" s="143"/>
      <c r="LN12" s="143"/>
      <c r="LO12" s="143"/>
      <c r="LP12" s="143"/>
      <c r="LQ12" s="143"/>
      <c r="LR12" s="143"/>
      <c r="LS12" s="143"/>
      <c r="LT12" s="143"/>
      <c r="LU12" s="143"/>
      <c r="LV12" s="143"/>
      <c r="LW12" s="143"/>
      <c r="LX12" s="143"/>
      <c r="LY12" s="143"/>
      <c r="LZ12" s="143"/>
      <c r="MA12" s="143"/>
      <c r="MB12" s="143"/>
      <c r="MC12" s="143"/>
      <c r="MD12" s="143"/>
      <c r="ME12" s="143"/>
      <c r="MF12" s="143"/>
      <c r="MG12" s="143"/>
      <c r="MH12" s="143"/>
      <c r="MI12" s="143"/>
      <c r="MJ12" s="143"/>
      <c r="MK12" s="143"/>
      <c r="ML12" s="143"/>
      <c r="MM12" s="143"/>
      <c r="MN12" s="143"/>
      <c r="MO12" s="143"/>
      <c r="MP12" s="143"/>
      <c r="MQ12" s="143"/>
      <c r="MR12" s="143"/>
      <c r="MS12" s="143"/>
      <c r="MT12" s="143"/>
      <c r="MU12" s="143"/>
      <c r="MV12" s="143"/>
      <c r="MW12" s="143"/>
      <c r="MX12" s="143"/>
      <c r="MY12" s="143"/>
      <c r="MZ12" s="143"/>
      <c r="NA12" s="143"/>
      <c r="NB12" s="143"/>
      <c r="NC12" s="143"/>
      <c r="ND12" s="143"/>
      <c r="NE12" s="143"/>
      <c r="NF12" s="143"/>
      <c r="NG12" s="143"/>
      <c r="NH12" s="143"/>
      <c r="NI12" s="143"/>
      <c r="NJ12" s="143"/>
      <c r="NK12" s="143"/>
      <c r="NL12" s="143"/>
      <c r="NM12" s="143"/>
      <c r="NN12" s="143"/>
      <c r="NO12" s="143"/>
      <c r="NP12" s="143"/>
      <c r="NQ12" s="143"/>
      <c r="NR12" s="143"/>
      <c r="NS12" s="143"/>
      <c r="NT12" s="143"/>
      <c r="NU12" s="143"/>
      <c r="NV12" s="143"/>
      <c r="NW12" s="143"/>
      <c r="NX12" s="143"/>
      <c r="NY12" s="143"/>
      <c r="NZ12" s="143"/>
      <c r="OA12" s="143"/>
      <c r="OB12" s="143"/>
      <c r="OC12" s="143"/>
      <c r="OD12" s="143"/>
      <c r="OE12" s="143"/>
      <c r="OF12" s="143"/>
      <c r="OG12" s="143"/>
      <c r="OH12" s="143"/>
      <c r="OI12" s="143"/>
      <c r="OJ12" s="143"/>
      <c r="OK12" s="143"/>
      <c r="OL12" s="143"/>
      <c r="OM12" s="143"/>
      <c r="ON12" s="143"/>
      <c r="OO12" s="143"/>
      <c r="OP12" s="143"/>
      <c r="OQ12" s="143"/>
      <c r="OR12" s="143"/>
      <c r="OS12" s="143"/>
      <c r="OT12" s="143"/>
      <c r="OU12" s="143"/>
      <c r="OV12" s="143"/>
      <c r="OW12" s="143"/>
      <c r="OX12" s="143"/>
      <c r="OY12" s="143"/>
      <c r="OZ12" s="143"/>
      <c r="PA12" s="143"/>
      <c r="PB12" s="143"/>
      <c r="PC12" s="143"/>
      <c r="PD12" s="143"/>
      <c r="PE12" s="143"/>
      <c r="PF12" s="143"/>
      <c r="PG12" s="143"/>
      <c r="PH12" s="143"/>
      <c r="PI12" s="143"/>
      <c r="PJ12" s="143"/>
      <c r="PK12" s="143"/>
      <c r="PL12" s="143"/>
      <c r="PM12" s="143"/>
      <c r="PN12" s="143"/>
      <c r="PO12" s="143"/>
      <c r="PP12" s="143"/>
      <c r="PQ12" s="143"/>
      <c r="PR12" s="143"/>
      <c r="PS12" s="143"/>
      <c r="PT12" s="143"/>
      <c r="PU12" s="143"/>
      <c r="PV12" s="143"/>
      <c r="PW12" s="143"/>
      <c r="PX12" s="143"/>
      <c r="PY12" s="143"/>
      <c r="PZ12" s="143"/>
      <c r="QA12" s="143"/>
      <c r="QB12" s="143"/>
      <c r="QC12" s="143"/>
      <c r="QD12" s="143"/>
      <c r="QE12" s="143"/>
      <c r="QF12" s="143"/>
      <c r="QG12" s="143"/>
      <c r="QH12" s="143"/>
      <c r="QI12" s="143"/>
      <c r="QJ12" s="143"/>
      <c r="QK12" s="143"/>
      <c r="QL12" s="143"/>
      <c r="QM12" s="143"/>
      <c r="QN12" s="143"/>
      <c r="QO12" s="143"/>
      <c r="QP12" s="143"/>
      <c r="QQ12" s="143"/>
      <c r="QR12" s="143"/>
      <c r="QS12" s="143"/>
      <c r="QT12" s="143"/>
      <c r="QU12" s="143"/>
      <c r="QV12" s="143"/>
      <c r="QW12" s="143"/>
      <c r="QX12" s="143"/>
      <c r="QY12" s="143"/>
      <c r="QZ12" s="143"/>
      <c r="RA12" s="143"/>
      <c r="RB12" s="143"/>
      <c r="RC12" s="143"/>
      <c r="RD12" s="143"/>
      <c r="RE12" s="143"/>
      <c r="RF12" s="143"/>
      <c r="RG12" s="143"/>
      <c r="RH12" s="143"/>
      <c r="RI12" s="143"/>
      <c r="RJ12" s="143"/>
      <c r="RK12" s="143"/>
      <c r="RL12" s="143"/>
      <c r="RM12" s="143"/>
      <c r="RN12" s="143"/>
      <c r="RO12" s="143"/>
      <c r="RP12" s="143"/>
      <c r="RQ12" s="143"/>
      <c r="RR12" s="143"/>
      <c r="RS12" s="143"/>
      <c r="RT12" s="143"/>
      <c r="RU12" s="143"/>
      <c r="RV12" s="143"/>
      <c r="RW12" s="143"/>
      <c r="RX12" s="143"/>
      <c r="RY12" s="143"/>
      <c r="RZ12" s="143"/>
      <c r="SA12" s="143"/>
      <c r="SB12" s="143"/>
      <c r="SC12" s="143"/>
      <c r="SD12" s="143"/>
      <c r="SE12" s="143"/>
      <c r="SF12" s="143"/>
      <c r="SG12" s="143"/>
      <c r="SH12" s="143"/>
      <c r="SI12" s="143"/>
      <c r="SJ12" s="143"/>
      <c r="SK12" s="143"/>
      <c r="SL12" s="143"/>
      <c r="SM12" s="143"/>
      <c r="SN12" s="143"/>
      <c r="SO12" s="143"/>
      <c r="SP12" s="143"/>
      <c r="SQ12" s="143"/>
      <c r="SR12" s="143"/>
      <c r="SS12" s="143"/>
      <c r="ST12" s="143"/>
      <c r="SU12" s="143"/>
      <c r="SV12" s="143"/>
      <c r="SW12" s="143"/>
      <c r="SX12" s="143"/>
      <c r="SY12" s="143"/>
      <c r="SZ12" s="143"/>
      <c r="TA12" s="143"/>
      <c r="TB12" s="143"/>
      <c r="TC12" s="143"/>
      <c r="TD12" s="143"/>
      <c r="TE12" s="143"/>
      <c r="TF12" s="143"/>
      <c r="TG12" s="143"/>
      <c r="TH12" s="143"/>
      <c r="TI12" s="143"/>
      <c r="TJ12" s="143"/>
      <c r="TK12" s="143"/>
      <c r="TL12" s="143"/>
      <c r="TM12" s="143"/>
      <c r="TN12" s="143"/>
      <c r="TO12" s="143"/>
      <c r="TP12" s="143"/>
      <c r="TQ12" s="143"/>
      <c r="TR12" s="143"/>
      <c r="TS12" s="143"/>
      <c r="TT12" s="143"/>
      <c r="TU12" s="143"/>
      <c r="TV12" s="143"/>
      <c r="TW12" s="143"/>
      <c r="TX12" s="143"/>
      <c r="TY12" s="143"/>
      <c r="TZ12" s="143"/>
      <c r="UA12" s="143"/>
      <c r="UB12" s="143"/>
      <c r="UC12" s="143"/>
      <c r="UD12" s="143"/>
      <c r="UE12" s="143"/>
      <c r="UF12" s="143"/>
      <c r="UG12" s="143"/>
      <c r="UH12" s="143"/>
      <c r="UI12" s="143"/>
      <c r="UJ12" s="143"/>
      <c r="UK12" s="143"/>
      <c r="UL12" s="143"/>
      <c r="UM12" s="143"/>
      <c r="UN12" s="143"/>
      <c r="UO12" s="143"/>
      <c r="UP12" s="143"/>
      <c r="UQ12" s="143"/>
      <c r="UR12" s="143"/>
      <c r="US12" s="143"/>
      <c r="UT12" s="143"/>
      <c r="UU12" s="143"/>
      <c r="UV12" s="143"/>
      <c r="UW12" s="143"/>
      <c r="UX12" s="143"/>
      <c r="UY12" s="143"/>
      <c r="UZ12" s="143"/>
      <c r="VA12" s="143"/>
      <c r="VB12" s="143"/>
      <c r="VC12" s="143"/>
      <c r="VD12" s="143"/>
      <c r="VE12" s="143"/>
      <c r="VF12" s="143"/>
      <c r="VG12" s="143"/>
      <c r="VH12" s="143"/>
      <c r="VI12" s="143"/>
      <c r="VJ12" s="143"/>
      <c r="VK12" s="143"/>
      <c r="VL12" s="143"/>
      <c r="VM12" s="143"/>
      <c r="VN12" s="143"/>
      <c r="VO12" s="143"/>
      <c r="VP12" s="143"/>
      <c r="VQ12" s="143"/>
      <c r="VR12" s="143"/>
      <c r="VS12" s="143"/>
      <c r="VT12" s="143"/>
      <c r="VU12" s="143"/>
      <c r="VV12" s="143"/>
      <c r="VW12" s="143"/>
      <c r="VX12" s="143"/>
      <c r="VY12" s="143"/>
      <c r="VZ12" s="143"/>
      <c r="WA12" s="143"/>
      <c r="WB12" s="143"/>
      <c r="WC12" s="143"/>
      <c r="WD12" s="143"/>
      <c r="WE12" s="143"/>
      <c r="WF12" s="143"/>
      <c r="WG12" s="143"/>
      <c r="WH12" s="143"/>
      <c r="WI12" s="143"/>
      <c r="WJ12" s="143"/>
      <c r="WK12" s="143"/>
      <c r="WL12" s="143"/>
      <c r="WM12" s="143"/>
      <c r="WN12" s="143"/>
      <c r="WO12" s="143"/>
      <c r="WP12" s="143"/>
      <c r="WQ12" s="143"/>
      <c r="WR12" s="143"/>
      <c r="WS12" s="143"/>
      <c r="WT12" s="143"/>
      <c r="WU12" s="143"/>
      <c r="WV12" s="143"/>
      <c r="WW12" s="143"/>
      <c r="WX12" s="143"/>
      <c r="WY12" s="143"/>
      <c r="WZ12" s="143"/>
      <c r="XA12" s="143"/>
      <c r="XB12" s="143"/>
      <c r="XC12" s="143"/>
      <c r="XD12" s="143"/>
      <c r="XE12" s="143"/>
      <c r="XF12" s="143"/>
      <c r="XG12" s="143"/>
      <c r="XH12" s="143"/>
      <c r="XI12" s="143"/>
      <c r="XJ12" s="143"/>
      <c r="XK12" s="143"/>
      <c r="XL12" s="143"/>
      <c r="XM12" s="143"/>
      <c r="XN12" s="143"/>
      <c r="XO12" s="143"/>
      <c r="XP12" s="143"/>
      <c r="XQ12" s="143"/>
      <c r="XR12" s="143"/>
      <c r="XS12" s="143"/>
      <c r="XT12" s="143"/>
      <c r="XU12" s="143"/>
      <c r="XV12" s="143"/>
      <c r="XW12" s="143"/>
      <c r="XX12" s="143"/>
      <c r="XY12" s="143"/>
      <c r="XZ12" s="143"/>
      <c r="YA12" s="143"/>
      <c r="YB12" s="143"/>
      <c r="YC12" s="143"/>
      <c r="YD12" s="143"/>
      <c r="YE12" s="143"/>
      <c r="YF12" s="143"/>
      <c r="YG12" s="143"/>
      <c r="YH12" s="143"/>
      <c r="YI12" s="143"/>
      <c r="YJ12" s="143"/>
      <c r="YK12" s="143"/>
      <c r="YL12" s="143"/>
      <c r="YM12" s="143"/>
      <c r="YN12" s="143"/>
      <c r="YO12" s="143"/>
      <c r="YP12" s="143"/>
      <c r="YQ12" s="143"/>
      <c r="YR12" s="143"/>
      <c r="YS12" s="143"/>
      <c r="YT12" s="143"/>
      <c r="YU12" s="143"/>
      <c r="YV12" s="143"/>
      <c r="YW12" s="143"/>
      <c r="YX12" s="143"/>
      <c r="YY12" s="143"/>
      <c r="YZ12" s="143"/>
      <c r="ZA12" s="143"/>
      <c r="ZB12" s="143"/>
      <c r="ZC12" s="143"/>
      <c r="ZD12" s="143"/>
      <c r="ZE12" s="143"/>
      <c r="ZF12" s="143"/>
      <c r="ZG12" s="143"/>
      <c r="ZH12" s="143"/>
      <c r="ZI12" s="143"/>
      <c r="ZJ12" s="143"/>
      <c r="ZK12" s="143"/>
      <c r="ZL12" s="143"/>
      <c r="ZM12" s="143"/>
      <c r="ZN12" s="143"/>
      <c r="ZO12" s="143"/>
      <c r="ZP12" s="143"/>
      <c r="ZQ12" s="143"/>
      <c r="ZR12" s="143"/>
      <c r="ZS12" s="143"/>
      <c r="ZT12" s="143"/>
      <c r="ZU12" s="143"/>
      <c r="ZV12" s="143"/>
      <c r="ZW12" s="143"/>
      <c r="ZX12" s="143"/>
      <c r="ZY12" s="143"/>
      <c r="ZZ12" s="143"/>
      <c r="AAA12" s="143"/>
      <c r="AAB12" s="143"/>
      <c r="AAC12" s="143"/>
      <c r="AAD12" s="143"/>
      <c r="AAE12" s="143"/>
      <c r="AAF12" s="143"/>
      <c r="AAG12" s="143"/>
      <c r="AAH12" s="143"/>
      <c r="AAI12" s="143"/>
      <c r="AAJ12" s="143"/>
      <c r="AAK12" s="143"/>
      <c r="AAL12" s="143"/>
      <c r="AAM12" s="143"/>
      <c r="AAN12" s="143"/>
      <c r="AAO12" s="143"/>
      <c r="AAP12" s="143"/>
      <c r="AAQ12" s="143"/>
      <c r="AAR12" s="143"/>
      <c r="AAS12" s="143"/>
      <c r="AAT12" s="143"/>
      <c r="AAU12" s="143"/>
      <c r="AAV12" s="143"/>
      <c r="AAW12" s="143"/>
      <c r="AAX12" s="143"/>
      <c r="AAY12" s="143"/>
      <c r="AAZ12" s="143"/>
      <c r="ABA12" s="143"/>
      <c r="ABB12" s="143"/>
      <c r="ABC12" s="143"/>
      <c r="ABD12" s="143"/>
      <c r="ABE12" s="143"/>
      <c r="ABF12" s="143"/>
      <c r="ABG12" s="143"/>
      <c r="ABH12" s="143"/>
      <c r="ABI12" s="143"/>
      <c r="ABJ12" s="143"/>
      <c r="ABK12" s="143"/>
      <c r="ABL12" s="143"/>
      <c r="ABM12" s="143"/>
      <c r="ABN12" s="143"/>
      <c r="ABO12" s="143"/>
      <c r="ABP12" s="143"/>
      <c r="ABQ12" s="143"/>
      <c r="ABR12" s="143"/>
      <c r="ABS12" s="143"/>
      <c r="ABT12" s="143"/>
      <c r="ABU12" s="143"/>
      <c r="ABV12" s="143"/>
      <c r="ABW12" s="143"/>
      <c r="ABX12" s="143"/>
      <c r="ABY12" s="143"/>
      <c r="ABZ12" s="143"/>
      <c r="ACA12" s="143"/>
      <c r="ACB12" s="143"/>
      <c r="ACC12" s="143"/>
      <c r="ACD12" s="143"/>
      <c r="ACE12" s="143"/>
      <c r="ACF12" s="143"/>
      <c r="ACG12" s="143"/>
      <c r="ACH12" s="143"/>
      <c r="ACI12" s="143"/>
      <c r="ACJ12" s="143"/>
      <c r="ACK12" s="143"/>
      <c r="ACL12" s="143"/>
      <c r="ACM12" s="143"/>
      <c r="ACN12" s="143"/>
      <c r="ACO12" s="143"/>
      <c r="ACP12" s="143"/>
      <c r="ACQ12" s="143"/>
      <c r="ACR12" s="143"/>
      <c r="ACS12" s="143"/>
      <c r="ACT12" s="143"/>
      <c r="ACU12" s="143"/>
      <c r="ACV12" s="143"/>
      <c r="ACW12" s="143"/>
      <c r="ACX12" s="143"/>
      <c r="ACY12" s="143"/>
      <c r="ACZ12" s="143"/>
      <c r="ADA12" s="143"/>
      <c r="ADB12" s="143"/>
      <c r="ADC12" s="143"/>
      <c r="ADD12" s="143"/>
      <c r="ADE12" s="143"/>
      <c r="ADF12" s="143"/>
      <c r="ADG12" s="143"/>
      <c r="ADH12" s="143"/>
      <c r="ADI12" s="143"/>
      <c r="ADJ12" s="143"/>
      <c r="ADK12" s="143"/>
      <c r="ADL12" s="143"/>
      <c r="ADM12" s="143"/>
      <c r="ADN12" s="143"/>
      <c r="ADO12" s="143"/>
      <c r="ADP12" s="143"/>
      <c r="ADQ12" s="143"/>
      <c r="ADR12" s="143"/>
      <c r="ADS12" s="143"/>
      <c r="ADT12" s="143"/>
      <c r="ADU12" s="143"/>
      <c r="ADV12" s="143"/>
      <c r="ADW12" s="143"/>
      <c r="ADX12" s="143"/>
      <c r="ADY12" s="143"/>
      <c r="ADZ12" s="143"/>
      <c r="AEA12" s="143"/>
      <c r="AEB12" s="143"/>
      <c r="AEC12" s="143"/>
      <c r="AED12" s="143"/>
      <c r="AEE12" s="143"/>
      <c r="AEF12" s="143"/>
      <c r="AEG12" s="143"/>
      <c r="AEH12" s="143"/>
      <c r="AEI12" s="143"/>
      <c r="AEJ12" s="143"/>
      <c r="AEK12" s="143"/>
      <c r="AEL12" s="143"/>
      <c r="AEM12" s="143"/>
      <c r="AEN12" s="143"/>
      <c r="AEO12" s="143"/>
      <c r="AEP12" s="143"/>
      <c r="AEQ12" s="143"/>
      <c r="AER12" s="143"/>
      <c r="AES12" s="143"/>
      <c r="AET12" s="143"/>
      <c r="AEU12" s="143"/>
      <c r="AEV12" s="143"/>
      <c r="AEW12" s="143"/>
      <c r="AEX12" s="143"/>
      <c r="AEY12" s="143"/>
      <c r="AEZ12" s="143"/>
      <c r="AFA12" s="143"/>
      <c r="AFB12" s="143"/>
      <c r="AFC12" s="143"/>
      <c r="AFD12" s="143"/>
      <c r="AFE12" s="143"/>
      <c r="AFF12" s="143"/>
      <c r="AFG12" s="143"/>
      <c r="AFH12" s="143"/>
      <c r="AFI12" s="143"/>
      <c r="AFJ12" s="143"/>
      <c r="AFK12" s="143"/>
      <c r="AFL12" s="143"/>
      <c r="AFM12" s="143"/>
      <c r="AFN12" s="143"/>
      <c r="AFO12" s="143"/>
      <c r="AFP12" s="143"/>
      <c r="AFQ12" s="143"/>
      <c r="AFR12" s="143"/>
      <c r="AFS12" s="143"/>
      <c r="AFT12" s="143"/>
      <c r="AFU12" s="143"/>
      <c r="AFV12" s="143"/>
      <c r="AFW12" s="143"/>
      <c r="AFX12" s="143"/>
      <c r="AFY12" s="143"/>
      <c r="AFZ12" s="143"/>
      <c r="AGA12" s="143"/>
      <c r="AGB12" s="143"/>
      <c r="AGC12" s="143"/>
      <c r="AGD12" s="143"/>
      <c r="AGE12" s="143"/>
      <c r="AGF12" s="143"/>
      <c r="AGG12" s="143"/>
      <c r="AGH12" s="143"/>
      <c r="AGI12" s="143"/>
      <c r="AGJ12" s="143"/>
      <c r="AGK12" s="143"/>
      <c r="AGL12" s="143"/>
      <c r="AGM12" s="143"/>
      <c r="AGN12" s="143"/>
      <c r="AGO12" s="143"/>
      <c r="AGP12" s="143"/>
      <c r="AGQ12" s="143"/>
      <c r="AGR12" s="143"/>
      <c r="AGS12" s="143"/>
      <c r="AGT12" s="143"/>
      <c r="AGU12" s="143"/>
      <c r="AGV12" s="143"/>
      <c r="AGW12" s="143"/>
      <c r="AGX12" s="143"/>
      <c r="AGY12" s="143"/>
      <c r="AGZ12" s="143"/>
      <c r="AHA12" s="143"/>
      <c r="AHB12" s="143"/>
      <c r="AHC12" s="143"/>
      <c r="AHD12" s="143"/>
      <c r="AHE12" s="143"/>
      <c r="AHF12" s="143"/>
      <c r="AHG12" s="143"/>
      <c r="AHH12" s="143"/>
      <c r="AHI12" s="143"/>
      <c r="AHJ12" s="143"/>
      <c r="AHK12" s="143"/>
      <c r="AHL12" s="143"/>
      <c r="AHM12" s="143"/>
      <c r="AHN12" s="143"/>
      <c r="AHO12" s="143"/>
      <c r="AHP12" s="143"/>
      <c r="AHQ12" s="143"/>
      <c r="AHR12" s="143"/>
      <c r="AHS12" s="143"/>
      <c r="AHT12" s="143"/>
      <c r="AHU12" s="143"/>
      <c r="AHV12" s="143"/>
      <c r="AHW12" s="143"/>
      <c r="AHX12" s="143"/>
      <c r="AHY12" s="143"/>
      <c r="AHZ12" s="143"/>
      <c r="AIA12" s="143"/>
      <c r="AIB12" s="143"/>
      <c r="AIC12" s="143"/>
      <c r="AID12" s="143"/>
      <c r="AIE12" s="143"/>
      <c r="AIF12" s="143"/>
      <c r="AIG12" s="143"/>
      <c r="AIH12" s="143"/>
      <c r="AII12" s="143"/>
      <c r="AIJ12" s="143"/>
      <c r="AIK12" s="143"/>
      <c r="AIL12" s="143"/>
      <c r="AIM12" s="143"/>
      <c r="AIN12" s="143"/>
      <c r="AIO12" s="143"/>
      <c r="AIP12" s="143"/>
      <c r="AIQ12" s="143"/>
      <c r="AIR12" s="143"/>
      <c r="AIS12" s="143"/>
      <c r="AIT12" s="143"/>
      <c r="AIU12" s="143"/>
      <c r="AIV12" s="143"/>
      <c r="AIW12" s="143"/>
      <c r="AIX12" s="143"/>
      <c r="AIY12" s="143"/>
      <c r="AIZ12" s="143"/>
      <c r="AJA12" s="143"/>
      <c r="AJB12" s="143"/>
      <c r="AJC12" s="143"/>
      <c r="AJD12" s="143"/>
      <c r="AJE12" s="143"/>
      <c r="AJF12" s="143"/>
      <c r="AJG12" s="143"/>
      <c r="AJH12" s="143"/>
      <c r="AJI12" s="143"/>
      <c r="AJJ12" s="143"/>
      <c r="AJK12" s="143"/>
      <c r="AJL12" s="143"/>
      <c r="AJM12" s="143"/>
      <c r="AJN12" s="143"/>
      <c r="AJO12" s="143"/>
      <c r="AJP12" s="143"/>
      <c r="AJQ12" s="143"/>
      <c r="AJR12" s="143"/>
      <c r="AJS12" s="143"/>
      <c r="AJT12" s="143"/>
      <c r="AJU12" s="143"/>
      <c r="AJV12" s="143"/>
      <c r="AJW12" s="143"/>
      <c r="AJX12" s="143"/>
      <c r="AJY12" s="143"/>
      <c r="AJZ12" s="143"/>
      <c r="AKA12" s="143"/>
      <c r="AKB12" s="143"/>
      <c r="AKC12" s="143"/>
      <c r="AKD12" s="143"/>
      <c r="AKE12" s="143"/>
      <c r="AKF12" s="143"/>
      <c r="AKG12" s="143"/>
      <c r="AKH12" s="143"/>
      <c r="AKI12" s="143"/>
      <c r="AKJ12" s="143"/>
      <c r="AKK12" s="143"/>
      <c r="AKL12" s="143"/>
      <c r="AKM12" s="143"/>
      <c r="AKN12" s="143"/>
      <c r="AKO12" s="143"/>
      <c r="AKP12" s="143"/>
      <c r="AKQ12" s="143"/>
      <c r="AKR12" s="143"/>
      <c r="AKS12" s="143"/>
      <c r="AKT12" s="143"/>
      <c r="AKU12" s="143"/>
      <c r="AKV12" s="143"/>
      <c r="AKW12" s="143"/>
      <c r="AKX12" s="143"/>
      <c r="AKY12" s="143"/>
      <c r="AKZ12" s="143"/>
      <c r="ALA12" s="143"/>
      <c r="ALB12" s="143"/>
      <c r="ALC12" s="143"/>
      <c r="ALD12" s="143"/>
      <c r="ALE12" s="143"/>
      <c r="ALF12" s="143"/>
      <c r="ALG12" s="143"/>
      <c r="ALH12" s="143"/>
      <c r="ALI12" s="143"/>
      <c r="ALJ12" s="143"/>
      <c r="ALK12" s="143"/>
      <c r="ALL12" s="143"/>
      <c r="ALM12" s="143"/>
      <c r="ALN12" s="143"/>
      <c r="ALO12" s="143"/>
      <c r="ALP12" s="143"/>
      <c r="ALQ12" s="143"/>
      <c r="ALR12" s="143"/>
      <c r="ALS12" s="143"/>
      <c r="ALT12" s="143"/>
      <c r="ALU12" s="143"/>
      <c r="ALV12" s="143"/>
      <c r="ALW12" s="143"/>
      <c r="ALX12" s="143"/>
      <c r="ALY12" s="143"/>
      <c r="ALZ12" s="143"/>
      <c r="AMA12" s="143"/>
      <c r="AMB12" s="143"/>
      <c r="AMC12" s="143"/>
      <c r="AMD12" s="143"/>
      <c r="AME12" s="143"/>
      <c r="AMF12" s="143"/>
    </row>
    <row r="13" spans="1:1020" s="240" customFormat="1" ht="14.4" x14ac:dyDescent="0.55000000000000004">
      <c r="A13" s="265"/>
      <c r="B13" s="241"/>
      <c r="C13" s="242"/>
      <c r="D13" s="242"/>
      <c r="E13" s="243"/>
      <c r="F13" s="242"/>
      <c r="G13" s="266"/>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43"/>
      <c r="NJ13" s="143"/>
      <c r="NK13" s="143"/>
      <c r="NL13" s="143"/>
      <c r="NM13" s="143"/>
      <c r="NN13" s="143"/>
      <c r="NO13" s="143"/>
      <c r="NP13" s="143"/>
      <c r="NQ13" s="143"/>
      <c r="NR13" s="143"/>
      <c r="NS13" s="143"/>
      <c r="NT13" s="143"/>
      <c r="NU13" s="143"/>
      <c r="NV13" s="143"/>
      <c r="NW13" s="143"/>
      <c r="NX13" s="143"/>
      <c r="NY13" s="143"/>
      <c r="NZ13" s="143"/>
      <c r="OA13" s="143"/>
      <c r="OB13" s="143"/>
      <c r="OC13" s="143"/>
      <c r="OD13" s="143"/>
      <c r="OE13" s="143"/>
      <c r="OF13" s="143"/>
      <c r="OG13" s="143"/>
      <c r="OH13" s="143"/>
      <c r="OI13" s="143"/>
      <c r="OJ13" s="143"/>
      <c r="OK13" s="143"/>
      <c r="OL13" s="143"/>
      <c r="OM13" s="143"/>
      <c r="ON13" s="143"/>
      <c r="OO13" s="143"/>
      <c r="OP13" s="143"/>
      <c r="OQ13" s="143"/>
      <c r="OR13" s="143"/>
      <c r="OS13" s="143"/>
      <c r="OT13" s="143"/>
      <c r="OU13" s="143"/>
      <c r="OV13" s="143"/>
      <c r="OW13" s="143"/>
      <c r="OX13" s="143"/>
      <c r="OY13" s="143"/>
      <c r="OZ13" s="143"/>
      <c r="PA13" s="143"/>
      <c r="PB13" s="143"/>
      <c r="PC13" s="143"/>
      <c r="PD13" s="143"/>
      <c r="PE13" s="143"/>
      <c r="PF13" s="143"/>
      <c r="PG13" s="143"/>
      <c r="PH13" s="143"/>
      <c r="PI13" s="143"/>
      <c r="PJ13" s="143"/>
      <c r="PK13" s="143"/>
      <c r="PL13" s="143"/>
      <c r="PM13" s="143"/>
      <c r="PN13" s="143"/>
      <c r="PO13" s="143"/>
      <c r="PP13" s="143"/>
      <c r="PQ13" s="143"/>
      <c r="PR13" s="143"/>
      <c r="PS13" s="143"/>
      <c r="PT13" s="143"/>
      <c r="PU13" s="143"/>
      <c r="PV13" s="143"/>
      <c r="PW13" s="143"/>
      <c r="PX13" s="143"/>
      <c r="PY13" s="143"/>
      <c r="PZ13" s="143"/>
      <c r="QA13" s="143"/>
      <c r="QB13" s="143"/>
      <c r="QC13" s="143"/>
      <c r="QD13" s="143"/>
      <c r="QE13" s="143"/>
      <c r="QF13" s="143"/>
      <c r="QG13" s="143"/>
      <c r="QH13" s="143"/>
      <c r="QI13" s="143"/>
      <c r="QJ13" s="143"/>
      <c r="QK13" s="143"/>
      <c r="QL13" s="143"/>
      <c r="QM13" s="143"/>
      <c r="QN13" s="143"/>
      <c r="QO13" s="143"/>
      <c r="QP13" s="143"/>
      <c r="QQ13" s="143"/>
      <c r="QR13" s="143"/>
      <c r="QS13" s="143"/>
      <c r="QT13" s="143"/>
      <c r="QU13" s="143"/>
      <c r="QV13" s="143"/>
      <c r="QW13" s="143"/>
      <c r="QX13" s="143"/>
      <c r="QY13" s="143"/>
      <c r="QZ13" s="143"/>
      <c r="RA13" s="143"/>
      <c r="RB13" s="143"/>
      <c r="RC13" s="143"/>
      <c r="RD13" s="143"/>
      <c r="RE13" s="143"/>
      <c r="RF13" s="143"/>
      <c r="RG13" s="143"/>
      <c r="RH13" s="143"/>
      <c r="RI13" s="143"/>
      <c r="RJ13" s="143"/>
      <c r="RK13" s="143"/>
      <c r="RL13" s="143"/>
      <c r="RM13" s="143"/>
      <c r="RN13" s="143"/>
      <c r="RO13" s="143"/>
      <c r="RP13" s="143"/>
      <c r="RQ13" s="143"/>
      <c r="RR13" s="143"/>
      <c r="RS13" s="143"/>
      <c r="RT13" s="143"/>
      <c r="RU13" s="143"/>
      <c r="RV13" s="143"/>
      <c r="RW13" s="143"/>
      <c r="RX13" s="143"/>
      <c r="RY13" s="143"/>
      <c r="RZ13" s="143"/>
      <c r="SA13" s="143"/>
      <c r="SB13" s="143"/>
      <c r="SC13" s="143"/>
      <c r="SD13" s="143"/>
      <c r="SE13" s="143"/>
      <c r="SF13" s="143"/>
      <c r="SG13" s="143"/>
      <c r="SH13" s="143"/>
      <c r="SI13" s="143"/>
      <c r="SJ13" s="143"/>
      <c r="SK13" s="143"/>
      <c r="SL13" s="143"/>
      <c r="SM13" s="143"/>
      <c r="SN13" s="143"/>
      <c r="SO13" s="143"/>
      <c r="SP13" s="143"/>
      <c r="SQ13" s="143"/>
      <c r="SR13" s="143"/>
      <c r="SS13" s="143"/>
      <c r="ST13" s="143"/>
      <c r="SU13" s="143"/>
      <c r="SV13" s="143"/>
      <c r="SW13" s="143"/>
      <c r="SX13" s="143"/>
      <c r="SY13" s="143"/>
      <c r="SZ13" s="143"/>
      <c r="TA13" s="143"/>
      <c r="TB13" s="143"/>
      <c r="TC13" s="143"/>
      <c r="TD13" s="143"/>
      <c r="TE13" s="143"/>
      <c r="TF13" s="143"/>
      <c r="TG13" s="143"/>
      <c r="TH13" s="143"/>
      <c r="TI13" s="143"/>
      <c r="TJ13" s="143"/>
      <c r="TK13" s="143"/>
      <c r="TL13" s="143"/>
      <c r="TM13" s="143"/>
      <c r="TN13" s="143"/>
      <c r="TO13" s="143"/>
      <c r="TP13" s="143"/>
      <c r="TQ13" s="143"/>
      <c r="TR13" s="143"/>
      <c r="TS13" s="143"/>
      <c r="TT13" s="143"/>
      <c r="TU13" s="143"/>
      <c r="TV13" s="143"/>
      <c r="TW13" s="143"/>
      <c r="TX13" s="143"/>
      <c r="TY13" s="143"/>
      <c r="TZ13" s="143"/>
      <c r="UA13" s="143"/>
      <c r="UB13" s="143"/>
      <c r="UC13" s="143"/>
      <c r="UD13" s="143"/>
      <c r="UE13" s="143"/>
      <c r="UF13" s="143"/>
      <c r="UG13" s="143"/>
      <c r="UH13" s="143"/>
      <c r="UI13" s="143"/>
      <c r="UJ13" s="143"/>
      <c r="UK13" s="143"/>
      <c r="UL13" s="143"/>
      <c r="UM13" s="143"/>
      <c r="UN13" s="143"/>
      <c r="UO13" s="143"/>
      <c r="UP13" s="143"/>
      <c r="UQ13" s="143"/>
      <c r="UR13" s="143"/>
      <c r="US13" s="143"/>
      <c r="UT13" s="143"/>
      <c r="UU13" s="143"/>
      <c r="UV13" s="143"/>
      <c r="UW13" s="143"/>
      <c r="UX13" s="143"/>
      <c r="UY13" s="143"/>
      <c r="UZ13" s="143"/>
      <c r="VA13" s="143"/>
      <c r="VB13" s="143"/>
      <c r="VC13" s="143"/>
      <c r="VD13" s="143"/>
      <c r="VE13" s="143"/>
      <c r="VF13" s="143"/>
      <c r="VG13" s="143"/>
      <c r="VH13" s="143"/>
      <c r="VI13" s="143"/>
      <c r="VJ13" s="143"/>
      <c r="VK13" s="143"/>
      <c r="VL13" s="143"/>
      <c r="VM13" s="143"/>
      <c r="VN13" s="143"/>
      <c r="VO13" s="143"/>
      <c r="VP13" s="143"/>
      <c r="VQ13" s="143"/>
      <c r="VR13" s="143"/>
      <c r="VS13" s="143"/>
      <c r="VT13" s="143"/>
      <c r="VU13" s="143"/>
      <c r="VV13" s="143"/>
      <c r="VW13" s="143"/>
      <c r="VX13" s="143"/>
      <c r="VY13" s="143"/>
      <c r="VZ13" s="143"/>
      <c r="WA13" s="143"/>
      <c r="WB13" s="143"/>
      <c r="WC13" s="143"/>
      <c r="WD13" s="143"/>
      <c r="WE13" s="143"/>
      <c r="WF13" s="143"/>
      <c r="WG13" s="143"/>
      <c r="WH13" s="143"/>
      <c r="WI13" s="143"/>
      <c r="WJ13" s="143"/>
      <c r="WK13" s="143"/>
      <c r="WL13" s="143"/>
      <c r="WM13" s="143"/>
      <c r="WN13" s="143"/>
      <c r="WO13" s="143"/>
      <c r="WP13" s="143"/>
      <c r="WQ13" s="143"/>
      <c r="WR13" s="143"/>
      <c r="WS13" s="143"/>
      <c r="WT13" s="143"/>
      <c r="WU13" s="143"/>
      <c r="WV13" s="143"/>
      <c r="WW13" s="143"/>
      <c r="WX13" s="143"/>
      <c r="WY13" s="143"/>
      <c r="WZ13" s="143"/>
      <c r="XA13" s="143"/>
      <c r="XB13" s="143"/>
      <c r="XC13" s="143"/>
      <c r="XD13" s="143"/>
      <c r="XE13" s="143"/>
      <c r="XF13" s="143"/>
      <c r="XG13" s="143"/>
      <c r="XH13" s="143"/>
      <c r="XI13" s="143"/>
      <c r="XJ13" s="143"/>
      <c r="XK13" s="143"/>
      <c r="XL13" s="143"/>
      <c r="XM13" s="143"/>
      <c r="XN13" s="143"/>
      <c r="XO13" s="143"/>
      <c r="XP13" s="143"/>
      <c r="XQ13" s="143"/>
      <c r="XR13" s="143"/>
      <c r="XS13" s="143"/>
      <c r="XT13" s="143"/>
      <c r="XU13" s="143"/>
      <c r="XV13" s="143"/>
      <c r="XW13" s="143"/>
      <c r="XX13" s="143"/>
      <c r="XY13" s="143"/>
      <c r="XZ13" s="143"/>
      <c r="YA13" s="143"/>
      <c r="YB13" s="143"/>
      <c r="YC13" s="143"/>
      <c r="YD13" s="143"/>
      <c r="YE13" s="143"/>
      <c r="YF13" s="143"/>
      <c r="YG13" s="143"/>
      <c r="YH13" s="143"/>
      <c r="YI13" s="143"/>
      <c r="YJ13" s="143"/>
      <c r="YK13" s="143"/>
      <c r="YL13" s="143"/>
      <c r="YM13" s="143"/>
      <c r="YN13" s="143"/>
      <c r="YO13" s="143"/>
      <c r="YP13" s="143"/>
      <c r="YQ13" s="143"/>
      <c r="YR13" s="143"/>
      <c r="YS13" s="143"/>
      <c r="YT13" s="143"/>
      <c r="YU13" s="143"/>
      <c r="YV13" s="143"/>
      <c r="YW13" s="143"/>
      <c r="YX13" s="143"/>
      <c r="YY13" s="143"/>
      <c r="YZ13" s="143"/>
      <c r="ZA13" s="143"/>
      <c r="ZB13" s="143"/>
      <c r="ZC13" s="143"/>
      <c r="ZD13" s="143"/>
      <c r="ZE13" s="143"/>
      <c r="ZF13" s="143"/>
      <c r="ZG13" s="143"/>
      <c r="ZH13" s="143"/>
      <c r="ZI13" s="143"/>
      <c r="ZJ13" s="143"/>
      <c r="ZK13" s="143"/>
      <c r="ZL13" s="143"/>
      <c r="ZM13" s="143"/>
      <c r="ZN13" s="143"/>
      <c r="ZO13" s="143"/>
      <c r="ZP13" s="143"/>
      <c r="ZQ13" s="143"/>
      <c r="ZR13" s="143"/>
      <c r="ZS13" s="143"/>
      <c r="ZT13" s="143"/>
      <c r="ZU13" s="143"/>
      <c r="ZV13" s="143"/>
      <c r="ZW13" s="143"/>
      <c r="ZX13" s="143"/>
      <c r="ZY13" s="143"/>
      <c r="ZZ13" s="143"/>
      <c r="AAA13" s="143"/>
      <c r="AAB13" s="143"/>
      <c r="AAC13" s="143"/>
      <c r="AAD13" s="143"/>
      <c r="AAE13" s="143"/>
      <c r="AAF13" s="143"/>
      <c r="AAG13" s="143"/>
      <c r="AAH13" s="143"/>
      <c r="AAI13" s="143"/>
      <c r="AAJ13" s="143"/>
      <c r="AAK13" s="143"/>
      <c r="AAL13" s="143"/>
      <c r="AAM13" s="143"/>
      <c r="AAN13" s="143"/>
      <c r="AAO13" s="143"/>
      <c r="AAP13" s="143"/>
      <c r="AAQ13" s="143"/>
      <c r="AAR13" s="143"/>
      <c r="AAS13" s="143"/>
      <c r="AAT13" s="143"/>
      <c r="AAU13" s="143"/>
      <c r="AAV13" s="143"/>
      <c r="AAW13" s="143"/>
      <c r="AAX13" s="143"/>
      <c r="AAY13" s="143"/>
      <c r="AAZ13" s="143"/>
      <c r="ABA13" s="143"/>
      <c r="ABB13" s="143"/>
      <c r="ABC13" s="143"/>
      <c r="ABD13" s="143"/>
      <c r="ABE13" s="143"/>
      <c r="ABF13" s="143"/>
      <c r="ABG13" s="143"/>
      <c r="ABH13" s="143"/>
      <c r="ABI13" s="143"/>
      <c r="ABJ13" s="143"/>
      <c r="ABK13" s="143"/>
      <c r="ABL13" s="143"/>
      <c r="ABM13" s="143"/>
      <c r="ABN13" s="143"/>
      <c r="ABO13" s="143"/>
      <c r="ABP13" s="143"/>
      <c r="ABQ13" s="143"/>
      <c r="ABR13" s="143"/>
      <c r="ABS13" s="143"/>
      <c r="ABT13" s="143"/>
      <c r="ABU13" s="143"/>
      <c r="ABV13" s="143"/>
      <c r="ABW13" s="143"/>
      <c r="ABX13" s="143"/>
      <c r="ABY13" s="143"/>
      <c r="ABZ13" s="143"/>
      <c r="ACA13" s="143"/>
      <c r="ACB13" s="143"/>
      <c r="ACC13" s="143"/>
      <c r="ACD13" s="143"/>
      <c r="ACE13" s="143"/>
      <c r="ACF13" s="143"/>
      <c r="ACG13" s="143"/>
      <c r="ACH13" s="143"/>
      <c r="ACI13" s="143"/>
      <c r="ACJ13" s="143"/>
      <c r="ACK13" s="143"/>
      <c r="ACL13" s="143"/>
      <c r="ACM13" s="143"/>
      <c r="ACN13" s="143"/>
      <c r="ACO13" s="143"/>
      <c r="ACP13" s="143"/>
      <c r="ACQ13" s="143"/>
      <c r="ACR13" s="143"/>
      <c r="ACS13" s="143"/>
      <c r="ACT13" s="143"/>
      <c r="ACU13" s="143"/>
      <c r="ACV13" s="143"/>
      <c r="ACW13" s="143"/>
      <c r="ACX13" s="143"/>
      <c r="ACY13" s="143"/>
      <c r="ACZ13" s="143"/>
      <c r="ADA13" s="143"/>
      <c r="ADB13" s="143"/>
      <c r="ADC13" s="143"/>
      <c r="ADD13" s="143"/>
      <c r="ADE13" s="143"/>
      <c r="ADF13" s="143"/>
      <c r="ADG13" s="143"/>
      <c r="ADH13" s="143"/>
      <c r="ADI13" s="143"/>
      <c r="ADJ13" s="143"/>
      <c r="ADK13" s="143"/>
      <c r="ADL13" s="143"/>
      <c r="ADM13" s="143"/>
      <c r="ADN13" s="143"/>
      <c r="ADO13" s="143"/>
      <c r="ADP13" s="143"/>
      <c r="ADQ13" s="143"/>
      <c r="ADR13" s="143"/>
      <c r="ADS13" s="143"/>
      <c r="ADT13" s="143"/>
      <c r="ADU13" s="143"/>
      <c r="ADV13" s="143"/>
      <c r="ADW13" s="143"/>
      <c r="ADX13" s="143"/>
      <c r="ADY13" s="143"/>
      <c r="ADZ13" s="143"/>
      <c r="AEA13" s="143"/>
      <c r="AEB13" s="143"/>
      <c r="AEC13" s="143"/>
      <c r="AED13" s="143"/>
      <c r="AEE13" s="143"/>
      <c r="AEF13" s="143"/>
      <c r="AEG13" s="143"/>
      <c r="AEH13" s="143"/>
      <c r="AEI13" s="143"/>
      <c r="AEJ13" s="143"/>
      <c r="AEK13" s="143"/>
      <c r="AEL13" s="143"/>
      <c r="AEM13" s="143"/>
      <c r="AEN13" s="143"/>
      <c r="AEO13" s="143"/>
      <c r="AEP13" s="143"/>
      <c r="AEQ13" s="143"/>
      <c r="AER13" s="143"/>
      <c r="AES13" s="143"/>
      <c r="AET13" s="143"/>
      <c r="AEU13" s="143"/>
      <c r="AEV13" s="143"/>
      <c r="AEW13" s="143"/>
      <c r="AEX13" s="143"/>
      <c r="AEY13" s="143"/>
      <c r="AEZ13" s="143"/>
      <c r="AFA13" s="143"/>
      <c r="AFB13" s="143"/>
      <c r="AFC13" s="143"/>
      <c r="AFD13" s="143"/>
      <c r="AFE13" s="143"/>
      <c r="AFF13" s="143"/>
      <c r="AFG13" s="143"/>
      <c r="AFH13" s="143"/>
      <c r="AFI13" s="143"/>
      <c r="AFJ13" s="143"/>
      <c r="AFK13" s="143"/>
      <c r="AFL13" s="143"/>
      <c r="AFM13" s="143"/>
      <c r="AFN13" s="143"/>
      <c r="AFO13" s="143"/>
      <c r="AFP13" s="143"/>
      <c r="AFQ13" s="143"/>
      <c r="AFR13" s="143"/>
      <c r="AFS13" s="143"/>
      <c r="AFT13" s="143"/>
      <c r="AFU13" s="143"/>
      <c r="AFV13" s="143"/>
      <c r="AFW13" s="143"/>
      <c r="AFX13" s="143"/>
      <c r="AFY13" s="143"/>
      <c r="AFZ13" s="143"/>
      <c r="AGA13" s="143"/>
      <c r="AGB13" s="143"/>
      <c r="AGC13" s="143"/>
      <c r="AGD13" s="143"/>
      <c r="AGE13" s="143"/>
      <c r="AGF13" s="143"/>
      <c r="AGG13" s="143"/>
      <c r="AGH13" s="143"/>
      <c r="AGI13" s="143"/>
      <c r="AGJ13" s="143"/>
      <c r="AGK13" s="143"/>
      <c r="AGL13" s="143"/>
      <c r="AGM13" s="143"/>
      <c r="AGN13" s="143"/>
      <c r="AGO13" s="143"/>
      <c r="AGP13" s="143"/>
      <c r="AGQ13" s="143"/>
      <c r="AGR13" s="143"/>
      <c r="AGS13" s="143"/>
      <c r="AGT13" s="143"/>
      <c r="AGU13" s="143"/>
      <c r="AGV13" s="143"/>
      <c r="AGW13" s="143"/>
      <c r="AGX13" s="143"/>
      <c r="AGY13" s="143"/>
      <c r="AGZ13" s="143"/>
      <c r="AHA13" s="143"/>
      <c r="AHB13" s="143"/>
      <c r="AHC13" s="143"/>
      <c r="AHD13" s="143"/>
      <c r="AHE13" s="143"/>
      <c r="AHF13" s="143"/>
      <c r="AHG13" s="143"/>
      <c r="AHH13" s="143"/>
      <c r="AHI13" s="143"/>
      <c r="AHJ13" s="143"/>
      <c r="AHK13" s="143"/>
      <c r="AHL13" s="143"/>
      <c r="AHM13" s="143"/>
      <c r="AHN13" s="143"/>
      <c r="AHO13" s="143"/>
      <c r="AHP13" s="143"/>
      <c r="AHQ13" s="143"/>
      <c r="AHR13" s="143"/>
      <c r="AHS13" s="143"/>
      <c r="AHT13" s="143"/>
      <c r="AHU13" s="143"/>
      <c r="AHV13" s="143"/>
      <c r="AHW13" s="143"/>
      <c r="AHX13" s="143"/>
      <c r="AHY13" s="143"/>
      <c r="AHZ13" s="143"/>
      <c r="AIA13" s="143"/>
      <c r="AIB13" s="143"/>
      <c r="AIC13" s="143"/>
      <c r="AID13" s="143"/>
      <c r="AIE13" s="143"/>
      <c r="AIF13" s="143"/>
      <c r="AIG13" s="143"/>
      <c r="AIH13" s="143"/>
      <c r="AII13" s="143"/>
      <c r="AIJ13" s="143"/>
      <c r="AIK13" s="143"/>
      <c r="AIL13" s="143"/>
      <c r="AIM13" s="143"/>
      <c r="AIN13" s="143"/>
      <c r="AIO13" s="143"/>
      <c r="AIP13" s="143"/>
      <c r="AIQ13" s="143"/>
      <c r="AIR13" s="143"/>
      <c r="AIS13" s="143"/>
      <c r="AIT13" s="143"/>
      <c r="AIU13" s="143"/>
      <c r="AIV13" s="143"/>
      <c r="AIW13" s="143"/>
      <c r="AIX13" s="143"/>
      <c r="AIY13" s="143"/>
      <c r="AIZ13" s="143"/>
      <c r="AJA13" s="143"/>
      <c r="AJB13" s="143"/>
      <c r="AJC13" s="143"/>
      <c r="AJD13" s="143"/>
      <c r="AJE13" s="143"/>
      <c r="AJF13" s="143"/>
      <c r="AJG13" s="143"/>
      <c r="AJH13" s="143"/>
      <c r="AJI13" s="143"/>
      <c r="AJJ13" s="143"/>
      <c r="AJK13" s="143"/>
      <c r="AJL13" s="143"/>
      <c r="AJM13" s="143"/>
      <c r="AJN13" s="143"/>
      <c r="AJO13" s="143"/>
      <c r="AJP13" s="143"/>
      <c r="AJQ13" s="143"/>
      <c r="AJR13" s="143"/>
      <c r="AJS13" s="143"/>
      <c r="AJT13" s="143"/>
      <c r="AJU13" s="143"/>
      <c r="AJV13" s="143"/>
      <c r="AJW13" s="143"/>
      <c r="AJX13" s="143"/>
      <c r="AJY13" s="143"/>
      <c r="AJZ13" s="143"/>
      <c r="AKA13" s="143"/>
      <c r="AKB13" s="143"/>
      <c r="AKC13" s="143"/>
      <c r="AKD13" s="143"/>
      <c r="AKE13" s="143"/>
      <c r="AKF13" s="143"/>
      <c r="AKG13" s="143"/>
      <c r="AKH13" s="143"/>
      <c r="AKI13" s="143"/>
      <c r="AKJ13" s="143"/>
      <c r="AKK13" s="143"/>
      <c r="AKL13" s="143"/>
      <c r="AKM13" s="143"/>
      <c r="AKN13" s="143"/>
      <c r="AKO13" s="143"/>
      <c r="AKP13" s="143"/>
      <c r="AKQ13" s="143"/>
      <c r="AKR13" s="143"/>
      <c r="AKS13" s="143"/>
      <c r="AKT13" s="143"/>
      <c r="AKU13" s="143"/>
      <c r="AKV13" s="143"/>
      <c r="AKW13" s="143"/>
      <c r="AKX13" s="143"/>
      <c r="AKY13" s="143"/>
      <c r="AKZ13" s="143"/>
      <c r="ALA13" s="143"/>
      <c r="ALB13" s="143"/>
      <c r="ALC13" s="143"/>
      <c r="ALD13" s="143"/>
      <c r="ALE13" s="143"/>
      <c r="ALF13" s="143"/>
      <c r="ALG13" s="143"/>
      <c r="ALH13" s="143"/>
      <c r="ALI13" s="143"/>
      <c r="ALJ13" s="143"/>
      <c r="ALK13" s="143"/>
      <c r="ALL13" s="143"/>
      <c r="ALM13" s="143"/>
      <c r="ALN13" s="143"/>
      <c r="ALO13" s="143"/>
      <c r="ALP13" s="143"/>
      <c r="ALQ13" s="143"/>
      <c r="ALR13" s="143"/>
      <c r="ALS13" s="143"/>
      <c r="ALT13" s="143"/>
      <c r="ALU13" s="143"/>
      <c r="ALV13" s="143"/>
      <c r="ALW13" s="143"/>
      <c r="ALX13" s="143"/>
      <c r="ALY13" s="143"/>
      <c r="ALZ13" s="143"/>
      <c r="AMA13" s="143"/>
      <c r="AMB13" s="143"/>
      <c r="AMC13" s="143"/>
      <c r="AMD13" s="143"/>
      <c r="AME13" s="143"/>
      <c r="AMF13" s="143"/>
    </row>
    <row r="14" spans="1:1020" ht="14.4" x14ac:dyDescent="0.55000000000000004">
      <c r="A14" s="265"/>
      <c r="B14" s="244" t="s">
        <v>366</v>
      </c>
      <c r="C14" s="245" t="s">
        <v>367</v>
      </c>
      <c r="D14" s="245" t="s">
        <v>114</v>
      </c>
      <c r="E14" s="244" t="s">
        <v>115</v>
      </c>
      <c r="F14" s="284" t="s">
        <v>95</v>
      </c>
      <c r="G14" s="285"/>
    </row>
    <row r="15" spans="1:1020" ht="111.9" customHeight="1" x14ac:dyDescent="0.55000000000000004">
      <c r="A15" s="267"/>
      <c r="B15" s="246" t="s">
        <v>337</v>
      </c>
      <c r="C15" s="247" t="s">
        <v>368</v>
      </c>
      <c r="D15" s="261" t="s">
        <v>376</v>
      </c>
      <c r="E15" s="261" t="s">
        <v>238</v>
      </c>
      <c r="F15" s="286" t="s">
        <v>377</v>
      </c>
      <c r="G15" s="287"/>
    </row>
    <row r="16" spans="1:1020" ht="111.9" customHeight="1" x14ac:dyDescent="0.4">
      <c r="A16" s="268"/>
      <c r="B16" s="247" t="s">
        <v>370</v>
      </c>
      <c r="C16" s="247" t="s">
        <v>368</v>
      </c>
      <c r="D16" s="261" t="s">
        <v>369</v>
      </c>
      <c r="E16" s="261" t="s">
        <v>238</v>
      </c>
      <c r="F16" s="286" t="s">
        <v>371</v>
      </c>
      <c r="G16" s="287"/>
    </row>
    <row r="17" spans="1:7" ht="87" customHeight="1" x14ac:dyDescent="0.4">
      <c r="A17" s="269"/>
      <c r="B17" s="270" t="s">
        <v>336</v>
      </c>
      <c r="C17" s="270" t="s">
        <v>368</v>
      </c>
      <c r="D17" s="271" t="s">
        <v>372</v>
      </c>
      <c r="E17" s="271" t="s">
        <v>54</v>
      </c>
      <c r="F17" s="288" t="s">
        <v>379</v>
      </c>
      <c r="G17" s="289"/>
    </row>
    <row r="18" spans="1:7" ht="58.2" customHeight="1" x14ac:dyDescent="0.4">
      <c r="F18" s="286"/>
      <c r="G18" s="287"/>
    </row>
    <row r="19" spans="1:7" ht="76.8" customHeight="1" x14ac:dyDescent="0.4">
      <c r="B19" s="249"/>
      <c r="C19" s="192"/>
      <c r="D19" s="193"/>
      <c r="E19" s="194"/>
      <c r="F19" s="238"/>
    </row>
    <row r="20" spans="1:7" ht="67.8" customHeight="1" x14ac:dyDescent="0.4">
      <c r="B20" s="249"/>
      <c r="C20" s="192"/>
      <c r="D20" s="193"/>
      <c r="E20" s="194"/>
      <c r="F20" s="238"/>
    </row>
    <row r="21" spans="1:7" x14ac:dyDescent="0.4">
      <c r="E21" s="143"/>
    </row>
    <row r="22" spans="1:7" x14ac:dyDescent="0.4">
      <c r="E22" s="143"/>
    </row>
    <row r="23" spans="1:7" x14ac:dyDescent="0.4">
      <c r="E23" s="143"/>
    </row>
    <row r="24" spans="1:7" x14ac:dyDescent="0.4">
      <c r="E24" s="143"/>
    </row>
    <row r="25" spans="1:7" x14ac:dyDescent="0.4">
      <c r="E25" s="143"/>
    </row>
    <row r="26" spans="1:7" x14ac:dyDescent="0.4">
      <c r="E26" s="143"/>
    </row>
    <row r="27" spans="1:7" ht="14.4" x14ac:dyDescent="0.55000000000000004">
      <c r="B27" s="250"/>
      <c r="C27" s="251"/>
      <c r="D27" s="251"/>
      <c r="E27" s="252"/>
      <c r="F27" s="251"/>
    </row>
    <row r="28" spans="1:7" ht="14.4" x14ac:dyDescent="0.55000000000000004">
      <c r="B28" s="253"/>
      <c r="C28" s="251"/>
      <c r="D28" s="251"/>
      <c r="E28" s="252"/>
      <c r="F28" s="251"/>
    </row>
    <row r="29" spans="1:7" ht="14.4" x14ac:dyDescent="0.55000000000000004">
      <c r="B29" s="253"/>
      <c r="C29" s="251"/>
      <c r="D29" s="251"/>
      <c r="E29" s="252"/>
      <c r="F29" s="251"/>
    </row>
    <row r="30" spans="1:7" ht="14.4" x14ac:dyDescent="0.55000000000000004">
      <c r="B30" s="253"/>
      <c r="C30" s="251"/>
      <c r="D30" s="251"/>
      <c r="E30" s="252"/>
      <c r="F30" s="251"/>
    </row>
    <row r="31" spans="1:7" ht="14.4" x14ac:dyDescent="0.55000000000000004">
      <c r="B31" s="253"/>
      <c r="C31" s="251"/>
      <c r="D31" s="251"/>
      <c r="E31" s="252"/>
      <c r="F31" s="251"/>
    </row>
    <row r="32" spans="1:7" ht="14.4" x14ac:dyDescent="0.55000000000000004">
      <c r="B32" s="253"/>
      <c r="C32" s="251"/>
      <c r="D32" s="251"/>
      <c r="E32" s="252"/>
      <c r="F32" s="251"/>
    </row>
    <row r="33" spans="2:6" ht="14.4" x14ac:dyDescent="0.55000000000000004">
      <c r="B33" s="253"/>
      <c r="C33" s="251"/>
      <c r="D33" s="251"/>
      <c r="E33" s="252"/>
      <c r="F33" s="251"/>
    </row>
    <row r="34" spans="2:6" ht="14.4" x14ac:dyDescent="0.55000000000000004">
      <c r="B34" s="253"/>
      <c r="C34" s="251"/>
      <c r="D34" s="251"/>
      <c r="E34" s="252"/>
      <c r="F34" s="251"/>
    </row>
    <row r="35" spans="2:6" ht="14.4" x14ac:dyDescent="0.55000000000000004">
      <c r="B35" s="253"/>
      <c r="C35" s="251"/>
      <c r="D35" s="251"/>
      <c r="E35" s="252"/>
      <c r="F35" s="251"/>
    </row>
    <row r="36" spans="2:6" ht="14.4" x14ac:dyDescent="0.55000000000000004">
      <c r="B36" s="253"/>
      <c r="C36" s="251"/>
      <c r="D36" s="251"/>
      <c r="E36" s="252"/>
      <c r="F36" s="251"/>
    </row>
    <row r="37" spans="2:6" ht="14.4" x14ac:dyDescent="0.55000000000000004">
      <c r="B37" s="253"/>
      <c r="C37" s="251"/>
      <c r="D37" s="251"/>
      <c r="E37" s="252"/>
      <c r="F37" s="251"/>
    </row>
    <row r="38" spans="2:6" ht="14.4" x14ac:dyDescent="0.55000000000000004">
      <c r="B38" s="253"/>
      <c r="C38" s="251"/>
      <c r="D38" s="251"/>
      <c r="E38" s="252"/>
      <c r="F38" s="251"/>
    </row>
    <row r="39" spans="2:6" ht="14.4" x14ac:dyDescent="0.55000000000000004">
      <c r="B39" s="253"/>
      <c r="C39" s="251"/>
      <c r="D39" s="251"/>
      <c r="E39" s="252"/>
      <c r="F39" s="251"/>
    </row>
    <row r="40" spans="2:6" ht="14.4" x14ac:dyDescent="0.55000000000000004">
      <c r="B40" s="253"/>
      <c r="C40" s="251"/>
      <c r="D40" s="251"/>
      <c r="E40" s="252"/>
      <c r="F40" s="251"/>
    </row>
    <row r="41" spans="2:6" ht="14.4" x14ac:dyDescent="0.55000000000000004">
      <c r="B41" s="253"/>
      <c r="C41" s="251"/>
      <c r="D41" s="251"/>
      <c r="E41" s="252"/>
      <c r="F41" s="251"/>
    </row>
  </sheetData>
  <sheetProtection algorithmName="SHA-512" hashValue="VXY1bU2UbDztVytcwYE9otF/NHA5ChE4P7OP3+WW2rc1ubz32Gdh7LQiiUpif7wGFXH08a7EiFsTT21PIZuTPQ==" saltValue="60/YiEUSyovmcZJl1zvjBA==" spinCount="100000" sheet="1" objects="1" scenarios="1"/>
  <mergeCells count="5">
    <mergeCell ref="F14:G14"/>
    <mergeCell ref="F15:G15"/>
    <mergeCell ref="F16:G16"/>
    <mergeCell ref="F17:G17"/>
    <mergeCell ref="F18:G18"/>
  </mergeCells>
  <dataValidations count="2">
    <dataValidation type="decimal" operator="equal" allowBlank="1" showErrorMessage="1" error="Please enter a number here based on (units) next to Treatment Type pull-down item to the left!" prompt="Please enter a number here based on units found next to Treatment Type pull-down item to the left." sqref="C3:D3 C4:C12" xr:uid="{E520E782-2D1A-413B-8024-6EF9523F4117}">
      <formula1>C3</formula1>
    </dataValidation>
    <dataValidation type="decimal" operator="equal" allowBlank="1" showInputMessage="1" showErrorMessage="1" error="Please enter a number only!" prompt="Please enter a number here based on units found next to Treatment Type pull-down item to the left." sqref="D4:D12" xr:uid="{46027B23-79F5-4EC3-9F0E-605778EC61A1}">
      <formula1>D4</formula1>
    </dataValidation>
  </dataValidations>
  <hyperlinks>
    <hyperlink ref="B16" r:id="rId1" xr:uid="{ED5432F1-F586-4541-B861-319B162BCB6C}"/>
    <hyperlink ref="B17" r:id="rId2" xr:uid="{08610457-8302-43C1-8B06-4BC1EE4B91CE}"/>
    <hyperlink ref="C14" r:id="rId3" xr:uid="{B9EA8751-F3A6-4EE1-8B8F-6A5EA24578E5}"/>
    <hyperlink ref="C16" r:id="rId4" xr:uid="{31658A10-A661-49E1-B4E9-0CAE2B73BB86}"/>
    <hyperlink ref="C17:C18" r:id="rId5" display="Click Here" xr:uid="{BD2C3B9A-9F21-4F12-BC6A-7A2DD18982A6}"/>
    <hyperlink ref="B15" r:id="rId6" location=":~:text=Nature%2Dbased%20Stormwater%20Strategies%20are%20most%20effective%20when%20implemented%20early,promote%20infiltration%20and%20rainwater%20reuse" xr:uid="{3C097E40-DD4A-4373-9906-CA88631DE37D}"/>
    <hyperlink ref="C15" r:id="rId7" xr:uid="{08ED1126-7221-43EB-B5EF-CBA244405FC5}"/>
  </hyperlinks>
  <pageMargins left="0.7" right="0.7" top="0.75" bottom="0.75" header="0.3" footer="0.3"/>
  <pageSetup scale="42" orientation="landscape" r:id="rId8"/>
  <headerFooter>
    <oddHeader>&amp;CDWR WATER RESOURCES DEVELOPMENT GRANT APPLICATION - FLOOD RESILIENCY SPRING 2025
Treatments Sheet</oddHeader>
    <oddFooter>&amp;LCreated: 4/14/25</oddFooter>
  </headerFooter>
  <legacyDrawing r:id="rId9"/>
  <extLst>
    <ext xmlns:x14="http://schemas.microsoft.com/office/spreadsheetml/2009/9/main" uri="{CCE6A557-97BC-4b89-ADB6-D9C93CAAB3DF}">
      <x14:dataValidations xmlns:xm="http://schemas.microsoft.com/office/excel/2006/main" count="1">
        <x14:dataValidation type="list" allowBlank="1" showInputMessage="1" showErrorMessage="1" xr:uid="{538289C2-8D80-4A01-AC8B-465F3C72950E}">
          <x14:formula1>
            <xm:f>'Pull Down Menus'!$H$26:$H$42</xm:f>
          </x14:formula1>
          <xm:sqref>B3:B12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H12"/>
  <sheetViews>
    <sheetView zoomScale="55" zoomScaleNormal="55" zoomScalePageLayoutView="70" workbookViewId="0">
      <selection activeCell="B3" sqref="B3"/>
    </sheetView>
  </sheetViews>
  <sheetFormatPr defaultColWidth="9.109375" defaultRowHeight="12.3" x14ac:dyDescent="0.4"/>
  <cols>
    <col min="1" max="1" width="23" customWidth="1"/>
    <col min="2" max="2" width="47.33203125" customWidth="1"/>
    <col min="3" max="3" width="45.5546875" customWidth="1"/>
    <col min="4" max="4" width="58.21875" customWidth="1"/>
    <col min="5" max="5" width="54.88671875" customWidth="1"/>
    <col min="6" max="6" width="39.5546875" customWidth="1"/>
    <col min="7" max="7" width="36" customWidth="1"/>
    <col min="8" max="8" width="53.6640625" customWidth="1"/>
  </cols>
  <sheetData>
    <row r="1" spans="1:8" x14ac:dyDescent="0.4">
      <c r="A1" s="21" t="s">
        <v>26</v>
      </c>
      <c r="B1" s="30" t="s">
        <v>69</v>
      </c>
    </row>
    <row r="2" spans="1:8" ht="14.4" x14ac:dyDescent="0.55000000000000004">
      <c r="A2" s="6" t="s">
        <v>27</v>
      </c>
      <c r="B2" s="23" t="s">
        <v>215</v>
      </c>
      <c r="C2" s="23" t="s">
        <v>216</v>
      </c>
      <c r="D2" s="23" t="s">
        <v>217</v>
      </c>
      <c r="E2" s="23" t="s">
        <v>218</v>
      </c>
      <c r="F2" s="37" t="s">
        <v>219</v>
      </c>
      <c r="G2" s="37" t="s">
        <v>220</v>
      </c>
      <c r="H2" s="37" t="s">
        <v>221</v>
      </c>
    </row>
    <row r="3" spans="1:8" s="64" customFormat="1" ht="329.25" customHeight="1" x14ac:dyDescent="0.4">
      <c r="A3" s="17"/>
      <c r="B3" s="63" t="s">
        <v>381</v>
      </c>
      <c r="C3" s="63"/>
      <c r="D3" s="63"/>
      <c r="E3" s="63"/>
      <c r="F3" s="63"/>
      <c r="G3" s="63"/>
      <c r="H3" s="63"/>
    </row>
    <row r="4" spans="1:8" ht="201.6" customHeight="1" x14ac:dyDescent="0.4">
      <c r="A4" s="17" t="s">
        <v>61</v>
      </c>
      <c r="B4" s="24" t="s">
        <v>242</v>
      </c>
      <c r="C4" s="24" t="s">
        <v>206</v>
      </c>
      <c r="D4" s="24" t="s">
        <v>181</v>
      </c>
      <c r="E4" s="24" t="s">
        <v>330</v>
      </c>
      <c r="F4" s="38" t="s">
        <v>154</v>
      </c>
      <c r="G4" s="38" t="s">
        <v>243</v>
      </c>
      <c r="H4" s="39" t="s">
        <v>79</v>
      </c>
    </row>
    <row r="5" spans="1:8" ht="186" customHeight="1" x14ac:dyDescent="0.4">
      <c r="A5" s="17" t="s">
        <v>62</v>
      </c>
      <c r="B5" s="25" t="s">
        <v>89</v>
      </c>
      <c r="C5" s="25" t="s">
        <v>101</v>
      </c>
      <c r="D5" s="25" t="s">
        <v>143</v>
      </c>
      <c r="E5" s="25" t="s">
        <v>102</v>
      </c>
      <c r="F5" s="38" t="s">
        <v>90</v>
      </c>
      <c r="G5" s="38" t="s">
        <v>77</v>
      </c>
      <c r="H5" s="38" t="s">
        <v>80</v>
      </c>
    </row>
    <row r="6" spans="1:8" ht="14.4" x14ac:dyDescent="0.55000000000000004">
      <c r="A6" s="290" t="s">
        <v>173</v>
      </c>
      <c r="B6" s="147" t="s">
        <v>53</v>
      </c>
      <c r="C6" s="147" t="s">
        <v>199</v>
      </c>
      <c r="D6" s="147" t="s">
        <v>160</v>
      </c>
      <c r="E6" s="147" t="s">
        <v>152</v>
      </c>
      <c r="F6" s="209" t="s">
        <v>240</v>
      </c>
      <c r="G6" s="148" t="s">
        <v>237</v>
      </c>
      <c r="H6" s="209" t="s">
        <v>241</v>
      </c>
    </row>
    <row r="7" spans="1:8" ht="14.4" x14ac:dyDescent="0.55000000000000004">
      <c r="A7" s="291"/>
      <c r="B7" s="147" t="s">
        <v>99</v>
      </c>
      <c r="C7" s="147" t="s">
        <v>159</v>
      </c>
      <c r="D7" s="147" t="s">
        <v>162</v>
      </c>
      <c r="E7" s="147" t="s">
        <v>153</v>
      </c>
      <c r="F7" s="165"/>
      <c r="G7" s="147" t="s">
        <v>78</v>
      </c>
      <c r="H7" s="166"/>
    </row>
    <row r="8" spans="1:8" ht="14.4" x14ac:dyDescent="0.55000000000000004">
      <c r="A8" s="291"/>
      <c r="B8" s="147" t="s">
        <v>121</v>
      </c>
      <c r="C8" s="147" t="s">
        <v>128</v>
      </c>
      <c r="D8" s="147" t="s">
        <v>144</v>
      </c>
      <c r="E8" s="147" t="s">
        <v>171</v>
      </c>
      <c r="F8" s="165"/>
      <c r="G8" s="147" t="s">
        <v>174</v>
      </c>
      <c r="H8" s="166"/>
    </row>
    <row r="9" spans="1:8" ht="14.4" x14ac:dyDescent="0.55000000000000004">
      <c r="A9" s="291"/>
      <c r="B9" s="147"/>
      <c r="C9" s="147" t="s">
        <v>127</v>
      </c>
      <c r="D9" s="147" t="s">
        <v>126</v>
      </c>
      <c r="E9" s="147" t="s">
        <v>172</v>
      </c>
      <c r="F9" s="165"/>
      <c r="G9" s="148" t="s">
        <v>149</v>
      </c>
      <c r="H9" s="166"/>
    </row>
    <row r="10" spans="1:8" ht="14.4" x14ac:dyDescent="0.55000000000000004">
      <c r="A10" s="291"/>
      <c r="B10" s="147"/>
      <c r="C10" s="147" t="s">
        <v>236</v>
      </c>
      <c r="D10" s="147" t="s">
        <v>121</v>
      </c>
      <c r="E10" s="147"/>
      <c r="F10" s="165"/>
      <c r="G10" s="165"/>
      <c r="H10" s="166"/>
    </row>
    <row r="11" spans="1:8" ht="14.4" x14ac:dyDescent="0.55000000000000004">
      <c r="A11" s="291"/>
      <c r="B11" s="147"/>
      <c r="C11" s="147" t="s">
        <v>122</v>
      </c>
      <c r="D11" s="148"/>
      <c r="E11" s="165"/>
      <c r="F11" s="165"/>
      <c r="G11" s="165"/>
      <c r="H11" s="166"/>
    </row>
    <row r="12" spans="1:8" ht="14.4" x14ac:dyDescent="0.55000000000000004">
      <c r="A12" s="292"/>
      <c r="B12" s="147"/>
      <c r="C12" s="147" t="s">
        <v>200</v>
      </c>
      <c r="D12" s="148"/>
      <c r="E12" s="165"/>
      <c r="F12" s="165"/>
      <c r="G12" s="165"/>
      <c r="H12" s="166"/>
    </row>
  </sheetData>
  <sheetProtection algorithmName="SHA-512" hashValue="XLPdel1MxRgMZDhIrZYtBaBJEJ+DH1uGjptSIuSL5FBTEruGGrt2oESuntJSuzqAPUTn7P7J3thLFSt+Wm7TAw==" saltValue="l5Zm9nQR+ZCi2w04SJcxug==" spinCount="100000" sheet="1" objects="1" scenarios="1" formatColumns="0" formatRows="0"/>
  <mergeCells count="1">
    <mergeCell ref="A6:A12"/>
  </mergeCells>
  <dataValidations count="2">
    <dataValidation type="textLength" operator="lessThanOrEqual" allowBlank="1" showInputMessage="1" showErrorMessage="1" error="Cannot exceed 1,300 characters of text!" sqref="B3:E3" xr:uid="{00000000-0002-0000-0600-000000000000}">
      <formula1>1500</formula1>
    </dataValidation>
    <dataValidation type="textLength" operator="lessThanOrEqual" allowBlank="1" showInputMessage="1" showErrorMessage="1" sqref="F3:H3" xr:uid="{00000000-0002-0000-0600-000001000000}">
      <formula1>1500</formula1>
    </dataValidation>
  </dataValidations>
  <hyperlinks>
    <hyperlink ref="B6" r:id="rId1" xr:uid="{00000000-0004-0000-0600-000000000000}"/>
    <hyperlink ref="C11" r:id="rId2" xr:uid="{00000000-0004-0000-0600-000001000000}"/>
    <hyperlink ref="D10" r:id="rId3" xr:uid="{00000000-0004-0000-0600-000003000000}"/>
    <hyperlink ref="D8" r:id="rId4" display="NCLWF Primary Resource Benefits (p 6-13)" xr:uid="{00000000-0004-0000-0600-000004000000}"/>
    <hyperlink ref="E8" r:id="rId5" xr:uid="{00000000-0004-0000-0600-000005000000}"/>
    <hyperlink ref="G7" r:id="rId6" xr:uid="{00000000-0004-0000-0600-000007000000}"/>
    <hyperlink ref="B7" r:id="rId7" xr:uid="{00000000-0004-0000-0600-000008000000}"/>
    <hyperlink ref="B8" r:id="rId8" xr:uid="{31C27F65-1685-4E8D-A96B-F43F0BFB0C5D}"/>
    <hyperlink ref="D9" r:id="rId9" xr:uid="{FD67575D-8422-4136-AA7C-1922CCC01911}"/>
    <hyperlink ref="C8" r:id="rId10" xr:uid="{DB1CB299-FD00-4E86-9862-9E99B4F92AA7}"/>
    <hyperlink ref="C9" r:id="rId11" xr:uid="{4013A19B-0FC1-4B2E-9CCC-A381CE149454}"/>
    <hyperlink ref="G9" r:id="rId12" xr:uid="{E13E6A2C-5587-4F23-86C2-AE9982BC24B7}"/>
    <hyperlink ref="E6" r:id="rId13" xr:uid="{E0CDAA34-3CA8-459F-A52B-FD7C308DC5F1}"/>
    <hyperlink ref="E7" r:id="rId14" xr:uid="{A9E8B463-EAA8-41D2-93DD-69E2704CD147}"/>
    <hyperlink ref="C7" r:id="rId15" xr:uid="{7A39D397-00DA-41C6-9B0E-1BE3172632C4}"/>
    <hyperlink ref="C10" r:id="rId16" xr:uid="{C70EF2D2-56F4-4A53-9FA9-2D9E6CA6C3D4}"/>
    <hyperlink ref="D6" r:id="rId17" xr:uid="{E36CDBEC-336B-4631-8621-37829DAAAEEB}"/>
    <hyperlink ref="D7" r:id="rId18" xr:uid="{E188530E-A080-4B15-B5F9-2B7D832EBA81}"/>
    <hyperlink ref="E9" r:id="rId19" xr:uid="{05FB1F8D-DE6D-4C4F-9F9A-960CC38D5D3A}"/>
    <hyperlink ref="G8" r:id="rId20" xr:uid="{111E5718-35BD-435D-BDF0-20F0D87DB9AE}"/>
    <hyperlink ref="C6" r:id="rId21" xr:uid="{62DF171E-D566-4FC0-A5AB-210BE474807C}"/>
    <hyperlink ref="C12" r:id="rId22" xr:uid="{F81EC39D-0036-4E6A-AED9-CEC7ABD5ED27}"/>
    <hyperlink ref="G6" r:id="rId23" xr:uid="{D093BD9F-CEB0-4F10-AE7D-5C3FCAC9F4F5}"/>
    <hyperlink ref="F6" r:id="rId24" xr:uid="{AF935E55-8E1C-44A1-AFCB-3F103A71C813}"/>
    <hyperlink ref="H6" r:id="rId25" xr:uid="{3BFA8DDA-3D10-4583-817A-7BE3E40F3CF1}"/>
  </hyperlinks>
  <printOptions gridLines="1"/>
  <pageMargins left="0.7" right="0.7" top="0.75" bottom="0.75" header="0.3" footer="0.3"/>
  <pageSetup scale="35" orientation="landscape" r:id="rId26"/>
  <headerFooter>
    <oddHeader>&amp;C&amp;"Arial,Bold"DWR WATER RESOURCES DEVELOPMENT GRANT APPLICATION - FLOOD RESILIENCY SPRING 2025
&amp;"Arial,Regular"
&amp;"Arial,Bold"Benefits &amp; Evaluation Criteria</oddHeader>
    <oddFooter>&amp;LRevised: 4/14/25&amp;C&amp;P</oddFooter>
  </headerFooter>
  <legacyDrawing r:id="rId2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A87"/>
  <sheetViews>
    <sheetView zoomScale="70" zoomScaleNormal="70" zoomScalePageLayoutView="70" workbookViewId="0">
      <selection activeCell="F3" sqref="F3:L3"/>
    </sheetView>
  </sheetViews>
  <sheetFormatPr defaultColWidth="8.88671875" defaultRowHeight="12.6" x14ac:dyDescent="0.45"/>
  <cols>
    <col min="1" max="1" width="2.5546875" style="116" customWidth="1"/>
    <col min="2" max="2" width="10.109375" style="116" customWidth="1"/>
    <col min="3" max="3" width="6.6640625" style="116" customWidth="1"/>
    <col min="4" max="4" width="10.44140625" style="117" customWidth="1"/>
    <col min="5" max="5" width="13.44140625" style="117" customWidth="1"/>
    <col min="6" max="6" width="14.5546875" style="117" customWidth="1"/>
    <col min="7" max="7" width="7.6640625" style="117" customWidth="1"/>
    <col min="8" max="8" width="8.33203125" style="117" customWidth="1"/>
    <col min="9" max="10" width="7.6640625" style="117" customWidth="1"/>
    <col min="11" max="11" width="14.6640625" style="117" customWidth="1"/>
    <col min="12" max="12" width="7" style="117" customWidth="1"/>
    <col min="13" max="13" width="12.6640625" style="117" customWidth="1"/>
    <col min="14" max="14" width="9.6640625" style="117" customWidth="1"/>
    <col min="15" max="15" width="8.33203125" style="117" customWidth="1"/>
    <col min="16" max="16" width="9.109375" style="117" customWidth="1"/>
    <col min="17" max="17" width="12.5546875" style="116" customWidth="1"/>
    <col min="18" max="18" width="5.44140625" style="116" customWidth="1"/>
    <col min="19" max="19" width="8.88671875" style="116"/>
    <col min="20" max="20" width="109.6640625" style="116" customWidth="1"/>
    <col min="21" max="21" width="8.88671875" style="116"/>
    <col min="22" max="22" width="35.109375" style="116" customWidth="1"/>
    <col min="23" max="23" width="25.77734375" style="116" customWidth="1"/>
    <col min="24" max="24" width="13" style="116" customWidth="1"/>
    <col min="25" max="25" width="18.88671875" style="116" customWidth="1"/>
    <col min="26" max="26" width="28.33203125" style="116" customWidth="1"/>
    <col min="27" max="27" width="47.88671875" style="116" customWidth="1"/>
    <col min="28" max="16384" width="8.88671875" style="116"/>
  </cols>
  <sheetData>
    <row r="1" spans="2:27" ht="12.9" thickBot="1" x14ac:dyDescent="0.5"/>
    <row r="2" spans="2:27" x14ac:dyDescent="0.45">
      <c r="B2" s="118"/>
      <c r="C2" s="119"/>
      <c r="D2" s="120"/>
      <c r="E2" s="120"/>
      <c r="F2" s="120"/>
      <c r="G2" s="120"/>
      <c r="H2" s="120"/>
      <c r="I2" s="120"/>
      <c r="J2" s="120"/>
      <c r="K2" s="120"/>
      <c r="L2" s="120"/>
      <c r="M2" s="120"/>
      <c r="N2" s="120"/>
      <c r="O2" s="120"/>
      <c r="P2" s="120"/>
      <c r="Q2" s="119"/>
      <c r="R2" s="121"/>
      <c r="T2" s="91" t="s">
        <v>97</v>
      </c>
      <c r="V2" s="293" t="s">
        <v>137</v>
      </c>
      <c r="W2" s="294"/>
      <c r="X2" s="294"/>
      <c r="Y2" s="294"/>
      <c r="Z2" s="294"/>
      <c r="AA2" s="295"/>
    </row>
    <row r="3" spans="2:27" ht="24.6" x14ac:dyDescent="0.5">
      <c r="B3" s="78"/>
      <c r="C3" s="79"/>
      <c r="D3" s="122"/>
      <c r="E3" s="89" t="s">
        <v>16</v>
      </c>
      <c r="F3" s="316"/>
      <c r="G3" s="317"/>
      <c r="H3" s="317"/>
      <c r="I3" s="317"/>
      <c r="J3" s="317"/>
      <c r="K3" s="317"/>
      <c r="L3" s="318"/>
      <c r="M3" s="123"/>
      <c r="N3" s="90" t="s">
        <v>24</v>
      </c>
      <c r="O3" s="300"/>
      <c r="P3" s="301"/>
      <c r="Q3" s="124"/>
      <c r="R3" s="125"/>
      <c r="T3" s="155" t="s">
        <v>197</v>
      </c>
      <c r="V3" s="169" t="s">
        <v>136</v>
      </c>
      <c r="W3" s="170" t="s">
        <v>170</v>
      </c>
      <c r="X3" s="170" t="s">
        <v>100</v>
      </c>
      <c r="Y3" s="171" t="s">
        <v>103</v>
      </c>
      <c r="Z3" s="172" t="s">
        <v>385</v>
      </c>
      <c r="AA3" s="173" t="s">
        <v>67</v>
      </c>
    </row>
    <row r="4" spans="2:27" ht="12" customHeight="1" x14ac:dyDescent="0.45">
      <c r="B4" s="78"/>
      <c r="C4" s="122"/>
      <c r="D4" s="122"/>
      <c r="E4" s="122"/>
      <c r="F4" s="124"/>
      <c r="G4" s="124"/>
      <c r="H4" s="124"/>
      <c r="I4" s="124"/>
      <c r="J4" s="124"/>
      <c r="K4" s="124"/>
      <c r="L4" s="124"/>
      <c r="M4" s="124"/>
      <c r="N4" s="124"/>
      <c r="O4" s="124"/>
      <c r="P4" s="124"/>
      <c r="Q4" s="124"/>
      <c r="R4" s="125"/>
      <c r="T4" s="92"/>
      <c r="V4" s="195"/>
      <c r="W4" s="196"/>
      <c r="X4" s="197"/>
      <c r="Y4" s="198"/>
      <c r="Z4" s="198"/>
      <c r="AA4" s="279"/>
    </row>
    <row r="5" spans="2:27" ht="12" customHeight="1" x14ac:dyDescent="0.45">
      <c r="B5" s="78"/>
      <c r="C5" s="79"/>
      <c r="D5" s="79"/>
      <c r="E5" s="79"/>
      <c r="F5" s="126"/>
      <c r="G5" s="332" t="s">
        <v>88</v>
      </c>
      <c r="H5" s="332"/>
      <c r="I5" s="331" t="s">
        <v>25</v>
      </c>
      <c r="J5" s="331"/>
      <c r="K5" s="152" t="s">
        <v>14</v>
      </c>
      <c r="L5" s="126"/>
      <c r="M5" s="334" t="s">
        <v>23</v>
      </c>
      <c r="N5" s="334"/>
      <c r="O5" s="126"/>
      <c r="P5" s="332" t="s">
        <v>22</v>
      </c>
      <c r="Q5" s="332"/>
      <c r="R5" s="125"/>
      <c r="T5" s="92"/>
      <c r="V5" s="195"/>
      <c r="W5" s="196"/>
      <c r="X5" s="197"/>
      <c r="Y5" s="198"/>
      <c r="Z5" s="198"/>
      <c r="AA5" s="279"/>
    </row>
    <row r="6" spans="2:27" ht="12" customHeight="1" thickBot="1" x14ac:dyDescent="0.5">
      <c r="B6" s="78"/>
      <c r="C6" s="122"/>
      <c r="D6" s="122"/>
      <c r="E6" s="122"/>
      <c r="F6" s="152" t="s">
        <v>2</v>
      </c>
      <c r="G6" s="332"/>
      <c r="H6" s="332"/>
      <c r="I6" s="331"/>
      <c r="J6" s="331"/>
      <c r="K6" s="152" t="s">
        <v>15</v>
      </c>
      <c r="L6" s="126"/>
      <c r="M6" s="334"/>
      <c r="N6" s="334"/>
      <c r="O6" s="126"/>
      <c r="P6" s="332"/>
      <c r="Q6" s="332"/>
      <c r="R6" s="125"/>
      <c r="T6" s="92"/>
      <c r="V6" s="195"/>
      <c r="W6" s="196"/>
      <c r="X6" s="197"/>
      <c r="Y6" s="198"/>
      <c r="Z6" s="198"/>
      <c r="AA6" s="279"/>
    </row>
    <row r="7" spans="2:27" ht="12" customHeight="1" x14ac:dyDescent="0.45">
      <c r="B7" s="77" t="e">
        <f>(P8+P9)/$P$43</f>
        <v>#DIV/0!</v>
      </c>
      <c r="C7" s="337" t="s">
        <v>9</v>
      </c>
      <c r="D7" s="337"/>
      <c r="E7" s="337"/>
      <c r="F7" s="333"/>
      <c r="G7" s="333"/>
      <c r="H7" s="333"/>
      <c r="I7" s="333"/>
      <c r="J7" s="333"/>
      <c r="K7" s="333"/>
      <c r="L7" s="127"/>
      <c r="M7" s="333"/>
      <c r="N7" s="333"/>
      <c r="O7" s="127"/>
      <c r="P7" s="315"/>
      <c r="Q7" s="315"/>
      <c r="R7" s="125"/>
      <c r="T7" s="92" t="s">
        <v>383</v>
      </c>
      <c r="V7" s="195"/>
      <c r="W7" s="196"/>
      <c r="X7" s="197"/>
      <c r="Y7" s="198"/>
      <c r="Z7" s="198"/>
      <c r="AA7" s="279"/>
    </row>
    <row r="8" spans="2:27" ht="12" customHeight="1" thickBot="1" x14ac:dyDescent="0.5">
      <c r="B8" s="78"/>
      <c r="C8" s="79"/>
      <c r="D8" s="80"/>
      <c r="E8" s="81" t="s">
        <v>5</v>
      </c>
      <c r="F8" s="61"/>
      <c r="G8" s="328"/>
      <c r="H8" s="329"/>
      <c r="I8" s="328"/>
      <c r="J8" s="329"/>
      <c r="K8" s="60"/>
      <c r="L8" s="67"/>
      <c r="M8" s="311">
        <f>G8+I8</f>
        <v>0</v>
      </c>
      <c r="N8" s="311"/>
      <c r="O8" s="67"/>
      <c r="P8" s="335">
        <f>F8+G8+I8+K8</f>
        <v>0</v>
      </c>
      <c r="Q8" s="336"/>
      <c r="R8" s="125"/>
      <c r="T8" s="93" t="s">
        <v>131</v>
      </c>
      <c r="V8" s="195"/>
      <c r="W8" s="196"/>
      <c r="X8" s="197"/>
      <c r="Y8" s="198"/>
      <c r="Z8" s="198"/>
      <c r="AA8" s="279"/>
    </row>
    <row r="9" spans="2:27" ht="12" customHeight="1" thickBot="1" x14ac:dyDescent="0.5">
      <c r="B9" s="78"/>
      <c r="C9" s="82"/>
      <c r="D9" s="83"/>
      <c r="E9" s="84" t="s">
        <v>6</v>
      </c>
      <c r="F9" s="61"/>
      <c r="G9" s="319"/>
      <c r="H9" s="320"/>
      <c r="I9" s="319"/>
      <c r="J9" s="320"/>
      <c r="K9" s="60"/>
      <c r="L9" s="68"/>
      <c r="M9" s="311">
        <f>G9+I9</f>
        <v>0</v>
      </c>
      <c r="N9" s="311"/>
      <c r="O9" s="68"/>
      <c r="P9" s="313">
        <f>G9+I9+K9</f>
        <v>0</v>
      </c>
      <c r="Q9" s="313"/>
      <c r="R9" s="125"/>
      <c r="T9" s="94" t="s">
        <v>98</v>
      </c>
      <c r="V9" s="195"/>
      <c r="W9" s="196"/>
      <c r="X9" s="197"/>
      <c r="Y9" s="198"/>
      <c r="Z9" s="198"/>
      <c r="AA9" s="279"/>
    </row>
    <row r="10" spans="2:27" ht="12" customHeight="1" x14ac:dyDescent="0.45">
      <c r="B10" s="77" t="e">
        <f>(P11+P12)/$P$43</f>
        <v>#DIV/0!</v>
      </c>
      <c r="C10" s="338" t="s">
        <v>17</v>
      </c>
      <c r="D10" s="338"/>
      <c r="E10" s="338"/>
      <c r="F10" s="314"/>
      <c r="G10" s="314"/>
      <c r="H10" s="314"/>
      <c r="I10" s="314"/>
      <c r="J10" s="314"/>
      <c r="K10" s="314"/>
      <c r="L10" s="69"/>
      <c r="M10" s="315"/>
      <c r="N10" s="315"/>
      <c r="O10" s="69"/>
      <c r="P10" s="315"/>
      <c r="Q10" s="315"/>
      <c r="R10" s="125"/>
      <c r="T10" s="92"/>
      <c r="V10" s="195"/>
      <c r="W10" s="196"/>
      <c r="X10" s="197"/>
      <c r="Y10" s="198"/>
      <c r="Z10" s="198"/>
      <c r="AA10" s="279"/>
    </row>
    <row r="11" spans="2:27" ht="12" customHeight="1" thickBot="1" x14ac:dyDescent="0.5">
      <c r="B11" s="78"/>
      <c r="C11" s="79"/>
      <c r="D11" s="80"/>
      <c r="E11" s="81" t="s">
        <v>5</v>
      </c>
      <c r="F11" s="61"/>
      <c r="G11" s="328"/>
      <c r="H11" s="329"/>
      <c r="I11" s="328"/>
      <c r="J11" s="329"/>
      <c r="K11" s="60"/>
      <c r="L11" s="67"/>
      <c r="M11" s="311">
        <f>G11+I11</f>
        <v>0</v>
      </c>
      <c r="N11" s="311"/>
      <c r="O11" s="67"/>
      <c r="P11" s="312">
        <f>F11+G11+I11+K11</f>
        <v>0</v>
      </c>
      <c r="Q11" s="312"/>
      <c r="R11" s="125"/>
      <c r="T11" s="92"/>
      <c r="V11" s="195"/>
      <c r="W11" s="196"/>
      <c r="X11" s="197"/>
      <c r="Y11" s="198"/>
      <c r="Z11" s="198"/>
      <c r="AA11" s="279"/>
    </row>
    <row r="12" spans="2:27" ht="12" customHeight="1" thickBot="1" x14ac:dyDescent="0.5">
      <c r="B12" s="78"/>
      <c r="C12" s="82"/>
      <c r="D12" s="83"/>
      <c r="E12" s="81" t="s">
        <v>6</v>
      </c>
      <c r="F12" s="61"/>
      <c r="G12" s="319"/>
      <c r="H12" s="320"/>
      <c r="I12" s="319"/>
      <c r="J12" s="320"/>
      <c r="K12" s="60"/>
      <c r="L12" s="68"/>
      <c r="M12" s="311">
        <f>G12+I12</f>
        <v>0</v>
      </c>
      <c r="N12" s="311"/>
      <c r="O12" s="68"/>
      <c r="P12" s="313">
        <f>G12+I12+K12</f>
        <v>0</v>
      </c>
      <c r="Q12" s="313"/>
      <c r="R12" s="125"/>
      <c r="T12" s="92"/>
      <c r="V12" s="195"/>
      <c r="W12" s="196"/>
      <c r="X12" s="197"/>
      <c r="Y12" s="198"/>
      <c r="Z12" s="198"/>
      <c r="AA12" s="279"/>
    </row>
    <row r="13" spans="2:27" ht="12" customHeight="1" x14ac:dyDescent="0.45">
      <c r="B13" s="77" t="e">
        <f>(P14+P15)/$P$43</f>
        <v>#DIV/0!</v>
      </c>
      <c r="C13" s="337" t="s">
        <v>18</v>
      </c>
      <c r="D13" s="337"/>
      <c r="E13" s="339"/>
      <c r="F13" s="314"/>
      <c r="G13" s="314"/>
      <c r="H13" s="314"/>
      <c r="I13" s="314"/>
      <c r="J13" s="314"/>
      <c r="K13" s="314"/>
      <c r="L13" s="69"/>
      <c r="M13" s="315"/>
      <c r="N13" s="315"/>
      <c r="O13" s="69"/>
      <c r="P13" s="315"/>
      <c r="Q13" s="315"/>
      <c r="R13" s="125"/>
      <c r="T13" s="280"/>
      <c r="V13" s="195"/>
      <c r="W13" s="196"/>
      <c r="X13" s="197"/>
      <c r="Y13" s="198"/>
      <c r="Z13" s="198"/>
      <c r="AA13" s="279"/>
    </row>
    <row r="14" spans="2:27" ht="12" customHeight="1" thickBot="1" x14ac:dyDescent="0.5">
      <c r="B14" s="78"/>
      <c r="C14" s="79"/>
      <c r="D14" s="80"/>
      <c r="E14" s="85" t="s">
        <v>5</v>
      </c>
      <c r="F14" s="61"/>
      <c r="G14" s="328"/>
      <c r="H14" s="329"/>
      <c r="I14" s="328"/>
      <c r="J14" s="330"/>
      <c r="K14" s="60"/>
      <c r="L14" s="67"/>
      <c r="M14" s="311">
        <f>G14+I14</f>
        <v>0</v>
      </c>
      <c r="N14" s="311"/>
      <c r="O14" s="67"/>
      <c r="P14" s="312">
        <f>F14+G14+I14+K14</f>
        <v>0</v>
      </c>
      <c r="Q14" s="312"/>
      <c r="R14" s="125"/>
      <c r="T14" s="92"/>
      <c r="V14" s="174" t="s">
        <v>146</v>
      </c>
      <c r="W14" s="175"/>
      <c r="X14" s="199">
        <f>SUM(X4:X13)</f>
        <v>0</v>
      </c>
      <c r="Y14" s="176"/>
      <c r="Z14" s="176"/>
      <c r="AA14" s="177"/>
    </row>
    <row r="15" spans="2:27" ht="12" customHeight="1" thickBot="1" x14ac:dyDescent="0.5">
      <c r="B15" s="78"/>
      <c r="C15" s="82"/>
      <c r="D15" s="83"/>
      <c r="E15" s="86" t="s">
        <v>6</v>
      </c>
      <c r="F15" s="61"/>
      <c r="G15" s="319"/>
      <c r="H15" s="320"/>
      <c r="I15" s="321"/>
      <c r="J15" s="322"/>
      <c r="K15" s="60"/>
      <c r="L15" s="68"/>
      <c r="M15" s="311">
        <f>G15+I15</f>
        <v>0</v>
      </c>
      <c r="N15" s="311"/>
      <c r="O15" s="68"/>
      <c r="P15" s="313">
        <f>G15+I15+K15</f>
        <v>0</v>
      </c>
      <c r="Q15" s="313"/>
      <c r="R15" s="125"/>
      <c r="T15" s="92"/>
      <c r="V15" s="128"/>
      <c r="W15" s="128"/>
      <c r="X15" s="128"/>
      <c r="Y15" s="128"/>
      <c r="Z15" s="128"/>
    </row>
    <row r="16" spans="2:27" ht="12" customHeight="1" x14ac:dyDescent="0.45">
      <c r="B16" s="77" t="e">
        <f>(P17+P18)/$P$43</f>
        <v>#DIV/0!</v>
      </c>
      <c r="C16" s="338" t="s">
        <v>0</v>
      </c>
      <c r="D16" s="338"/>
      <c r="E16" s="338"/>
      <c r="F16" s="314"/>
      <c r="G16" s="314"/>
      <c r="H16" s="314"/>
      <c r="I16" s="314"/>
      <c r="J16" s="314"/>
      <c r="K16" s="314"/>
      <c r="L16" s="69"/>
      <c r="M16" s="315"/>
      <c r="N16" s="315"/>
      <c r="O16" s="69"/>
      <c r="P16" s="315"/>
      <c r="Q16" s="315"/>
      <c r="R16" s="125"/>
      <c r="T16" s="92"/>
      <c r="V16" s="93" t="s">
        <v>332</v>
      </c>
      <c r="W16" s="93"/>
      <c r="X16" s="93"/>
      <c r="Y16" s="93"/>
      <c r="Z16" s="93"/>
    </row>
    <row r="17" spans="2:26" ht="12" customHeight="1" thickBot="1" x14ac:dyDescent="0.5">
      <c r="B17" s="78"/>
      <c r="C17" s="79"/>
      <c r="D17" s="80"/>
      <c r="E17" s="81" t="s">
        <v>5</v>
      </c>
      <c r="F17" s="61"/>
      <c r="G17" s="328"/>
      <c r="H17" s="329"/>
      <c r="I17" s="328"/>
      <c r="J17" s="330"/>
      <c r="K17" s="60"/>
      <c r="L17" s="67"/>
      <c r="M17" s="311">
        <f>G17+I17</f>
        <v>0</v>
      </c>
      <c r="N17" s="311"/>
      <c r="O17" s="67"/>
      <c r="P17" s="312">
        <f>F17+G17+I17+K17</f>
        <v>0</v>
      </c>
      <c r="Q17" s="312"/>
      <c r="R17" s="125"/>
      <c r="T17" s="92"/>
    </row>
    <row r="18" spans="2:26" ht="12" customHeight="1" thickBot="1" x14ac:dyDescent="0.5">
      <c r="B18" s="78"/>
      <c r="C18" s="82"/>
      <c r="D18" s="83"/>
      <c r="E18" s="81" t="s">
        <v>6</v>
      </c>
      <c r="F18" s="61"/>
      <c r="G18" s="319"/>
      <c r="H18" s="320"/>
      <c r="I18" s="321"/>
      <c r="J18" s="322"/>
      <c r="K18" s="60"/>
      <c r="L18" s="68"/>
      <c r="M18" s="311">
        <f>G18+I18</f>
        <v>0</v>
      </c>
      <c r="N18" s="311"/>
      <c r="O18" s="68"/>
      <c r="P18" s="313">
        <f>G18+I18+K18</f>
        <v>0</v>
      </c>
      <c r="Q18" s="313"/>
      <c r="R18" s="125"/>
      <c r="T18" s="92"/>
    </row>
    <row r="19" spans="2:26" ht="12" customHeight="1" x14ac:dyDescent="0.45">
      <c r="B19" s="77" t="e">
        <f>(P20+P21)/$P$43</f>
        <v>#DIV/0!</v>
      </c>
      <c r="C19" s="337" t="s">
        <v>12</v>
      </c>
      <c r="D19" s="337"/>
      <c r="E19" s="339"/>
      <c r="F19" s="314"/>
      <c r="G19" s="314"/>
      <c r="H19" s="314"/>
      <c r="I19" s="314"/>
      <c r="J19" s="314"/>
      <c r="K19" s="314"/>
      <c r="L19" s="69"/>
      <c r="M19" s="315"/>
      <c r="N19" s="315"/>
      <c r="O19" s="69"/>
      <c r="P19" s="315"/>
      <c r="Q19" s="315"/>
      <c r="R19" s="125"/>
      <c r="T19" s="340" t="s">
        <v>386</v>
      </c>
      <c r="V19" s="167" t="s">
        <v>170</v>
      </c>
      <c r="W19" s="168" t="s">
        <v>163</v>
      </c>
    </row>
    <row r="20" spans="2:26" ht="12" customHeight="1" x14ac:dyDescent="0.45">
      <c r="B20" s="78"/>
      <c r="C20" s="79"/>
      <c r="D20" s="80"/>
      <c r="E20" s="85" t="s">
        <v>5</v>
      </c>
      <c r="F20" s="60"/>
      <c r="G20" s="328"/>
      <c r="H20" s="329"/>
      <c r="I20" s="328"/>
      <c r="J20" s="330"/>
      <c r="K20" s="60"/>
      <c r="L20" s="67"/>
      <c r="M20" s="311">
        <f>G20+I20</f>
        <v>0</v>
      </c>
      <c r="N20" s="311"/>
      <c r="O20" s="67"/>
      <c r="P20" s="312">
        <f>F20+G20+I20+K20</f>
        <v>0</v>
      </c>
      <c r="Q20" s="312"/>
      <c r="R20" s="125"/>
      <c r="T20" s="341"/>
      <c r="V20" s="178" t="s">
        <v>164</v>
      </c>
      <c r="W20" s="179" t="s">
        <v>165</v>
      </c>
    </row>
    <row r="21" spans="2:26" ht="12" customHeight="1" thickBot="1" x14ac:dyDescent="0.5">
      <c r="B21" s="78"/>
      <c r="C21" s="82"/>
      <c r="D21" s="83"/>
      <c r="E21" s="86" t="s">
        <v>6</v>
      </c>
      <c r="F21" s="61"/>
      <c r="G21" s="319"/>
      <c r="H21" s="320"/>
      <c r="I21" s="321"/>
      <c r="J21" s="322"/>
      <c r="K21" s="60"/>
      <c r="L21" s="68"/>
      <c r="M21" s="311">
        <f>G21+I21</f>
        <v>0</v>
      </c>
      <c r="N21" s="311"/>
      <c r="O21" s="68"/>
      <c r="P21" s="313">
        <f>G21+I21+K21</f>
        <v>0</v>
      </c>
      <c r="Q21" s="313"/>
      <c r="R21" s="125"/>
      <c r="T21" s="341"/>
      <c r="V21" s="178" t="s">
        <v>88</v>
      </c>
      <c r="W21" s="179" t="s">
        <v>166</v>
      </c>
    </row>
    <row r="22" spans="2:26" ht="12" customHeight="1" x14ac:dyDescent="0.45">
      <c r="B22" s="77" t="e">
        <f>(P23+P24)/$P$43</f>
        <v>#DIV/0!</v>
      </c>
      <c r="C22" s="338" t="s">
        <v>13</v>
      </c>
      <c r="D22" s="338"/>
      <c r="E22" s="338"/>
      <c r="F22" s="314"/>
      <c r="G22" s="314"/>
      <c r="H22" s="314"/>
      <c r="I22" s="314"/>
      <c r="J22" s="314"/>
      <c r="K22" s="314"/>
      <c r="L22" s="69"/>
      <c r="M22" s="315"/>
      <c r="N22" s="315"/>
      <c r="O22" s="69"/>
      <c r="P22" s="315"/>
      <c r="Q22" s="315"/>
      <c r="R22" s="125"/>
      <c r="T22" s="341"/>
      <c r="V22" s="178" t="s">
        <v>25</v>
      </c>
      <c r="W22" s="179" t="s">
        <v>167</v>
      </c>
    </row>
    <row r="23" spans="2:26" ht="12" customHeight="1" thickBot="1" x14ac:dyDescent="0.5">
      <c r="B23" s="78"/>
      <c r="C23" s="79"/>
      <c r="D23" s="80"/>
      <c r="E23" s="81" t="s">
        <v>5</v>
      </c>
      <c r="F23" s="60"/>
      <c r="G23" s="328"/>
      <c r="H23" s="329"/>
      <c r="I23" s="328"/>
      <c r="J23" s="330"/>
      <c r="K23" s="60"/>
      <c r="L23" s="67"/>
      <c r="M23" s="311">
        <f>G23+I23</f>
        <v>0</v>
      </c>
      <c r="N23" s="311"/>
      <c r="O23" s="67"/>
      <c r="P23" s="312">
        <f>F23+G23+I23+K23</f>
        <v>0</v>
      </c>
      <c r="Q23" s="312"/>
      <c r="R23" s="125"/>
      <c r="T23" s="341"/>
      <c r="V23" s="180" t="s">
        <v>168</v>
      </c>
      <c r="W23" s="181" t="s">
        <v>169</v>
      </c>
    </row>
    <row r="24" spans="2:26" ht="12" customHeight="1" thickBot="1" x14ac:dyDescent="0.5">
      <c r="B24" s="78"/>
      <c r="C24" s="82"/>
      <c r="D24" s="83"/>
      <c r="E24" s="81" t="s">
        <v>6</v>
      </c>
      <c r="F24" s="61"/>
      <c r="G24" s="319"/>
      <c r="H24" s="320"/>
      <c r="I24" s="321"/>
      <c r="J24" s="322"/>
      <c r="K24" s="60"/>
      <c r="L24" s="68"/>
      <c r="M24" s="311">
        <f>G24+I24</f>
        <v>0</v>
      </c>
      <c r="N24" s="311"/>
      <c r="O24" s="68"/>
      <c r="P24" s="313">
        <f>G24+I24+K24</f>
        <v>0</v>
      </c>
      <c r="Q24" s="313"/>
      <c r="R24" s="125"/>
      <c r="T24" s="341"/>
    </row>
    <row r="25" spans="2:26" ht="12" customHeight="1" x14ac:dyDescent="0.45">
      <c r="B25" s="77" t="e">
        <f>(P26+P27)/$P$43</f>
        <v>#DIV/0!</v>
      </c>
      <c r="C25" s="337" t="s">
        <v>10</v>
      </c>
      <c r="D25" s="337"/>
      <c r="E25" s="339"/>
      <c r="F25" s="314"/>
      <c r="G25" s="314"/>
      <c r="H25" s="314"/>
      <c r="I25" s="314"/>
      <c r="J25" s="314"/>
      <c r="K25" s="314"/>
      <c r="L25" s="69"/>
      <c r="M25" s="315"/>
      <c r="N25" s="315"/>
      <c r="O25" s="69"/>
      <c r="P25" s="315"/>
      <c r="Q25" s="315"/>
      <c r="R25" s="125"/>
      <c r="T25" s="341"/>
      <c r="Z25" s="116" t="s">
        <v>333</v>
      </c>
    </row>
    <row r="26" spans="2:26" ht="12" customHeight="1" x14ac:dyDescent="0.45">
      <c r="B26" s="78"/>
      <c r="C26" s="80"/>
      <c r="D26" s="80"/>
      <c r="E26" s="85" t="s">
        <v>5</v>
      </c>
      <c r="F26" s="60"/>
      <c r="G26" s="328"/>
      <c r="H26" s="329"/>
      <c r="I26" s="328"/>
      <c r="J26" s="330"/>
      <c r="K26" s="60"/>
      <c r="L26" s="67"/>
      <c r="M26" s="311">
        <f>G26+I26</f>
        <v>0</v>
      </c>
      <c r="N26" s="311"/>
      <c r="O26" s="67"/>
      <c r="P26" s="312">
        <f>F26+G26+I26+K26</f>
        <v>0</v>
      </c>
      <c r="Q26" s="312"/>
      <c r="R26" s="125"/>
      <c r="T26" s="341"/>
    </row>
    <row r="27" spans="2:26" ht="12" customHeight="1" thickBot="1" x14ac:dyDescent="0.5">
      <c r="B27" s="78"/>
      <c r="C27" s="83"/>
      <c r="D27" s="83"/>
      <c r="E27" s="86" t="s">
        <v>6</v>
      </c>
      <c r="F27" s="61"/>
      <c r="G27" s="319"/>
      <c r="H27" s="320"/>
      <c r="I27" s="321"/>
      <c r="J27" s="322"/>
      <c r="K27" s="60"/>
      <c r="L27" s="68"/>
      <c r="M27" s="311">
        <f>G27+I27</f>
        <v>0</v>
      </c>
      <c r="N27" s="311"/>
      <c r="O27" s="68"/>
      <c r="P27" s="313">
        <f>G27+I27+K27</f>
        <v>0</v>
      </c>
      <c r="Q27" s="313"/>
      <c r="R27" s="125"/>
      <c r="T27" s="341"/>
    </row>
    <row r="28" spans="2:26" ht="12" customHeight="1" x14ac:dyDescent="0.45">
      <c r="B28" s="77" t="e">
        <f>(P29+P30)/$P$43</f>
        <v>#DIV/0!</v>
      </c>
      <c r="C28" s="338" t="s">
        <v>1</v>
      </c>
      <c r="D28" s="338"/>
      <c r="E28" s="338"/>
      <c r="F28" s="314"/>
      <c r="G28" s="314"/>
      <c r="H28" s="314"/>
      <c r="I28" s="314"/>
      <c r="J28" s="314"/>
      <c r="K28" s="314"/>
      <c r="L28" s="69"/>
      <c r="M28" s="315"/>
      <c r="N28" s="315"/>
      <c r="O28" s="69"/>
      <c r="P28" s="315"/>
      <c r="Q28" s="315"/>
      <c r="R28" s="125"/>
      <c r="T28" s="341"/>
    </row>
    <row r="29" spans="2:26" ht="12" customHeight="1" x14ac:dyDescent="0.45">
      <c r="B29" s="78"/>
      <c r="C29" s="79"/>
      <c r="D29" s="80"/>
      <c r="E29" s="81" t="s">
        <v>5</v>
      </c>
      <c r="F29" s="60"/>
      <c r="G29" s="328"/>
      <c r="H29" s="329"/>
      <c r="I29" s="328"/>
      <c r="J29" s="330"/>
      <c r="K29" s="60"/>
      <c r="L29" s="67"/>
      <c r="M29" s="311">
        <f>G29+I29</f>
        <v>0</v>
      </c>
      <c r="N29" s="311"/>
      <c r="O29" s="67"/>
      <c r="P29" s="312">
        <f>F29+G29+I29+K29</f>
        <v>0</v>
      </c>
      <c r="Q29" s="312"/>
      <c r="R29" s="125"/>
      <c r="T29" s="341"/>
    </row>
    <row r="30" spans="2:26" ht="12" customHeight="1" thickBot="1" x14ac:dyDescent="0.5">
      <c r="B30" s="78"/>
      <c r="C30" s="79"/>
      <c r="D30" s="80"/>
      <c r="E30" s="81" t="s">
        <v>6</v>
      </c>
      <c r="F30" s="61"/>
      <c r="G30" s="319"/>
      <c r="H30" s="320"/>
      <c r="I30" s="321"/>
      <c r="J30" s="322"/>
      <c r="K30" s="60"/>
      <c r="L30" s="68"/>
      <c r="M30" s="311">
        <f>G30+I30</f>
        <v>0</v>
      </c>
      <c r="N30" s="311"/>
      <c r="O30" s="68"/>
      <c r="P30" s="313">
        <f>G30+I30+K30</f>
        <v>0</v>
      </c>
      <c r="Q30" s="313"/>
      <c r="R30" s="125"/>
      <c r="T30" s="342"/>
    </row>
    <row r="31" spans="2:26" ht="12" customHeight="1" x14ac:dyDescent="0.45">
      <c r="B31" s="77" t="e">
        <f>(P32+P33)/$P$43</f>
        <v>#DIV/0!</v>
      </c>
      <c r="C31" s="337" t="s">
        <v>3</v>
      </c>
      <c r="D31" s="337"/>
      <c r="E31" s="339"/>
      <c r="F31" s="314"/>
      <c r="G31" s="314"/>
      <c r="H31" s="314"/>
      <c r="I31" s="314"/>
      <c r="J31" s="314"/>
      <c r="K31" s="314"/>
      <c r="L31" s="69"/>
      <c r="M31" s="315"/>
      <c r="N31" s="315"/>
      <c r="O31" s="69"/>
      <c r="P31" s="315"/>
      <c r="Q31" s="315"/>
      <c r="R31" s="125"/>
      <c r="T31" s="92"/>
    </row>
    <row r="32" spans="2:26" ht="12" customHeight="1" x14ac:dyDescent="0.45">
      <c r="B32" s="78"/>
      <c r="C32" s="80"/>
      <c r="D32" s="80"/>
      <c r="E32" s="85" t="s">
        <v>5</v>
      </c>
      <c r="F32" s="66"/>
      <c r="G32" s="328"/>
      <c r="H32" s="329"/>
      <c r="I32" s="328"/>
      <c r="J32" s="330"/>
      <c r="K32" s="60"/>
      <c r="L32" s="67"/>
      <c r="M32" s="311">
        <f>G32+I32</f>
        <v>0</v>
      </c>
      <c r="N32" s="311"/>
      <c r="O32" s="67"/>
      <c r="P32" s="312">
        <f>G32+I32+K32</f>
        <v>0</v>
      </c>
      <c r="Q32" s="312"/>
      <c r="R32" s="125"/>
      <c r="T32" s="92"/>
    </row>
    <row r="33" spans="2:20" ht="12" customHeight="1" thickBot="1" x14ac:dyDescent="0.5">
      <c r="B33" s="78"/>
      <c r="C33" s="83"/>
      <c r="D33" s="83"/>
      <c r="E33" s="86" t="s">
        <v>6</v>
      </c>
      <c r="F33" s="61"/>
      <c r="G33" s="319"/>
      <c r="H33" s="320"/>
      <c r="I33" s="321"/>
      <c r="J33" s="322"/>
      <c r="K33" s="60"/>
      <c r="L33" s="68"/>
      <c r="M33" s="311">
        <f>G33+I33</f>
        <v>0</v>
      </c>
      <c r="N33" s="311"/>
      <c r="O33" s="68"/>
      <c r="P33" s="313">
        <f>G33+I33+K33</f>
        <v>0</v>
      </c>
      <c r="Q33" s="313"/>
      <c r="R33" s="125"/>
      <c r="T33" s="92"/>
    </row>
    <row r="34" spans="2:20" ht="12" customHeight="1" x14ac:dyDescent="0.45">
      <c r="B34" s="77" t="e">
        <f>(P35+P36)/$P$43</f>
        <v>#DIV/0!</v>
      </c>
      <c r="C34" s="338" t="s">
        <v>4</v>
      </c>
      <c r="D34" s="338"/>
      <c r="E34" s="338"/>
      <c r="F34" s="314"/>
      <c r="G34" s="314"/>
      <c r="H34" s="314"/>
      <c r="I34" s="314"/>
      <c r="J34" s="314"/>
      <c r="K34" s="314"/>
      <c r="L34" s="69"/>
      <c r="M34" s="315"/>
      <c r="N34" s="315"/>
      <c r="O34" s="69"/>
      <c r="P34" s="315"/>
      <c r="Q34" s="315"/>
      <c r="R34" s="125"/>
      <c r="T34" s="92" t="s">
        <v>334</v>
      </c>
    </row>
    <row r="35" spans="2:20" ht="12" customHeight="1" x14ac:dyDescent="0.45">
      <c r="B35" s="78"/>
      <c r="C35" s="79"/>
      <c r="D35" s="80"/>
      <c r="E35" s="81" t="s">
        <v>5</v>
      </c>
      <c r="F35" s="66"/>
      <c r="G35" s="328"/>
      <c r="H35" s="329"/>
      <c r="I35" s="328"/>
      <c r="J35" s="330"/>
      <c r="K35" s="60"/>
      <c r="L35" s="67"/>
      <c r="M35" s="311">
        <f>G35+I35</f>
        <v>0</v>
      </c>
      <c r="N35" s="311"/>
      <c r="O35" s="67"/>
      <c r="P35" s="312">
        <f>G35+I35+K35</f>
        <v>0</v>
      </c>
      <c r="Q35" s="312"/>
      <c r="R35" s="125"/>
      <c r="T35" s="92"/>
    </row>
    <row r="36" spans="2:20" ht="12" customHeight="1" thickBot="1" x14ac:dyDescent="0.5">
      <c r="B36" s="78"/>
      <c r="C36" s="79"/>
      <c r="D36" s="80"/>
      <c r="E36" s="81" t="s">
        <v>6</v>
      </c>
      <c r="F36" s="61"/>
      <c r="G36" s="319"/>
      <c r="H36" s="320"/>
      <c r="I36" s="321"/>
      <c r="J36" s="322"/>
      <c r="K36" s="60"/>
      <c r="L36" s="68"/>
      <c r="M36" s="311">
        <f>G36+I36</f>
        <v>0</v>
      </c>
      <c r="N36" s="311"/>
      <c r="O36" s="68"/>
      <c r="P36" s="313">
        <f>G36+I36+K36</f>
        <v>0</v>
      </c>
      <c r="Q36" s="313"/>
      <c r="R36" s="125"/>
      <c r="T36" s="92"/>
    </row>
    <row r="37" spans="2:20" ht="12" customHeight="1" x14ac:dyDescent="0.45">
      <c r="B37" s="77" t="e">
        <f>(P38+P39)/$P$43</f>
        <v>#DIV/0!</v>
      </c>
      <c r="C37" s="337" t="s">
        <v>11</v>
      </c>
      <c r="D37" s="337"/>
      <c r="E37" s="339"/>
      <c r="F37" s="314"/>
      <c r="G37" s="314"/>
      <c r="H37" s="314"/>
      <c r="I37" s="314"/>
      <c r="J37" s="314"/>
      <c r="K37" s="314"/>
      <c r="L37" s="69"/>
      <c r="M37" s="315"/>
      <c r="N37" s="315"/>
      <c r="O37" s="69"/>
      <c r="P37" s="315"/>
      <c r="Q37" s="315"/>
      <c r="R37" s="125"/>
      <c r="T37" s="94" t="s">
        <v>195</v>
      </c>
    </row>
    <row r="38" spans="2:20" ht="12" customHeight="1" x14ac:dyDescent="0.45">
      <c r="B38" s="78"/>
      <c r="C38" s="79"/>
      <c r="D38" s="80"/>
      <c r="E38" s="85" t="s">
        <v>5</v>
      </c>
      <c r="F38" s="60"/>
      <c r="G38" s="328"/>
      <c r="H38" s="329"/>
      <c r="I38" s="328"/>
      <c r="J38" s="330"/>
      <c r="K38" s="60"/>
      <c r="L38" s="70"/>
      <c r="M38" s="311">
        <f>G38+I38</f>
        <v>0</v>
      </c>
      <c r="N38" s="311"/>
      <c r="O38" s="70"/>
      <c r="P38" s="312">
        <f>F38+G38+I38+K38</f>
        <v>0</v>
      </c>
      <c r="Q38" s="312"/>
      <c r="R38" s="125"/>
      <c r="T38" s="92" t="s">
        <v>196</v>
      </c>
    </row>
    <row r="39" spans="2:20" ht="12" customHeight="1" thickBot="1" x14ac:dyDescent="0.5">
      <c r="B39" s="78"/>
      <c r="C39" s="82"/>
      <c r="D39" s="83"/>
      <c r="E39" s="86" t="s">
        <v>6</v>
      </c>
      <c r="F39" s="62"/>
      <c r="G39" s="319"/>
      <c r="H39" s="320"/>
      <c r="I39" s="321"/>
      <c r="J39" s="322"/>
      <c r="K39" s="60"/>
      <c r="L39" s="71"/>
      <c r="M39" s="311">
        <f>G39+I39</f>
        <v>0</v>
      </c>
      <c r="N39" s="311"/>
      <c r="O39" s="71"/>
      <c r="P39" s="313">
        <f>G39+I39+K39</f>
        <v>0</v>
      </c>
      <c r="Q39" s="313"/>
      <c r="R39" s="125"/>
      <c r="T39" s="95"/>
    </row>
    <row r="40" spans="2:20" ht="8.1" customHeight="1" thickBot="1" x14ac:dyDescent="0.5">
      <c r="B40" s="78"/>
      <c r="C40" s="87"/>
      <c r="D40" s="88"/>
      <c r="E40" s="88"/>
      <c r="F40" s="129"/>
      <c r="G40" s="72"/>
      <c r="H40" s="72"/>
      <c r="I40" s="72"/>
      <c r="J40" s="72"/>
      <c r="K40" s="72"/>
      <c r="L40" s="73"/>
      <c r="M40" s="72"/>
      <c r="N40" s="72"/>
      <c r="O40" s="73"/>
      <c r="P40" s="72"/>
      <c r="Q40" s="74"/>
      <c r="R40" s="125"/>
      <c r="T40" s="95"/>
    </row>
    <row r="41" spans="2:20" ht="14.1" customHeight="1" thickBot="1" x14ac:dyDescent="0.5">
      <c r="B41" s="78"/>
      <c r="C41" s="323" t="s">
        <v>7</v>
      </c>
      <c r="D41" s="324"/>
      <c r="E41" s="324"/>
      <c r="F41" s="76">
        <f>F8+F11+F14+F17+F20+F23+F26+F29+F38</f>
        <v>0</v>
      </c>
      <c r="G41" s="310">
        <f>G8+G11+G14+G17+G20+G23+G26+G29+G32+G35+G38</f>
        <v>0</v>
      </c>
      <c r="H41" s="310"/>
      <c r="I41" s="310">
        <f>I8+I11+I14+I17+I20+I23+I26+I29+I32+I35+I38</f>
        <v>0</v>
      </c>
      <c r="J41" s="310"/>
      <c r="K41" s="150">
        <f>K8+K11+K14+K17+K20+K23+K26+K29+K32+K35+K38</f>
        <v>0</v>
      </c>
      <c r="L41" s="75"/>
      <c r="M41" s="308">
        <f>M8+M11+M14+M17+M20+M23+M26+M29+M32+M35+M38</f>
        <v>0</v>
      </c>
      <c r="N41" s="309"/>
      <c r="O41" s="75"/>
      <c r="P41" s="308">
        <f>P8+P11+P14+P17+P20+P23+P26+P29+P32+P35+P38</f>
        <v>0</v>
      </c>
      <c r="Q41" s="325"/>
      <c r="R41" s="125"/>
      <c r="T41" s="92" t="s">
        <v>198</v>
      </c>
    </row>
    <row r="42" spans="2:20" ht="14.1" customHeight="1" thickBot="1" x14ac:dyDescent="0.5">
      <c r="B42" s="78"/>
      <c r="C42" s="323" t="s">
        <v>8</v>
      </c>
      <c r="D42" s="324"/>
      <c r="E42" s="324"/>
      <c r="F42" s="49"/>
      <c r="G42" s="310">
        <f>G9+G12+G15+G18+G21+G24+G27+G30+G33+G36+G39</f>
        <v>0</v>
      </c>
      <c r="H42" s="310"/>
      <c r="I42" s="310">
        <f>I9+I12+I15+I18+I21+I24+I27+I30+I33+I36+I39</f>
        <v>0</v>
      </c>
      <c r="J42" s="310"/>
      <c r="K42" s="150">
        <f>K9+K12+K15+K18+K21+K24+K27+K30+K33+K36+K39</f>
        <v>0</v>
      </c>
      <c r="L42" s="75"/>
      <c r="M42" s="308">
        <f>M9+M12+M15+M18+M21+M24+M27+M30+M33+M36+M39</f>
        <v>0</v>
      </c>
      <c r="N42" s="309"/>
      <c r="O42" s="75"/>
      <c r="P42" s="308">
        <f>P9+P12+P15+P18+P21+P24+P27+P30+P33+P36+P39</f>
        <v>0</v>
      </c>
      <c r="Q42" s="325"/>
      <c r="R42" s="125"/>
      <c r="T42" s="95"/>
    </row>
    <row r="43" spans="2:20" ht="14.1" customHeight="1" thickBot="1" x14ac:dyDescent="0.5">
      <c r="B43" s="78"/>
      <c r="C43" s="323" t="s">
        <v>19</v>
      </c>
      <c r="D43" s="324"/>
      <c r="E43" s="324"/>
      <c r="F43" s="76">
        <f>SUM(F41:F42)</f>
        <v>0</v>
      </c>
      <c r="G43" s="310">
        <f>SUM(G41:H42)</f>
        <v>0</v>
      </c>
      <c r="H43" s="310"/>
      <c r="I43" s="310">
        <f>SUM(I41:J42)</f>
        <v>0</v>
      </c>
      <c r="J43" s="310"/>
      <c r="K43" s="150">
        <f>SUM(K41:K42)</f>
        <v>0</v>
      </c>
      <c r="L43" s="75"/>
      <c r="M43" s="308">
        <f>SUM(M41:N42)</f>
        <v>0</v>
      </c>
      <c r="N43" s="309"/>
      <c r="O43" s="75"/>
      <c r="P43" s="326">
        <f>SUM(P41:Q42)</f>
        <v>0</v>
      </c>
      <c r="Q43" s="327"/>
      <c r="R43" s="125"/>
      <c r="T43" s="94" t="s">
        <v>130</v>
      </c>
    </row>
    <row r="44" spans="2:20" ht="8.1" customHeight="1" x14ac:dyDescent="0.45">
      <c r="B44" s="78"/>
      <c r="C44" s="130"/>
      <c r="D44" s="130"/>
      <c r="E44" s="130"/>
      <c r="F44" s="131"/>
      <c r="G44" s="131"/>
      <c r="H44" s="131"/>
      <c r="I44" s="131"/>
      <c r="J44" s="131"/>
      <c r="K44" s="131"/>
      <c r="L44" s="131"/>
      <c r="M44" s="131"/>
      <c r="N44" s="131"/>
      <c r="O44" s="131"/>
      <c r="P44" s="131"/>
      <c r="Q44" s="132"/>
      <c r="R44" s="125"/>
      <c r="T44" s="95"/>
    </row>
    <row r="45" spans="2:20" ht="12" customHeight="1" x14ac:dyDescent="0.45">
      <c r="B45" s="78"/>
      <c r="C45" s="122"/>
      <c r="D45" s="122"/>
      <c r="E45" s="122"/>
      <c r="F45" s="133"/>
      <c r="G45" s="124"/>
      <c r="H45" s="124"/>
      <c r="I45" s="124"/>
      <c r="J45" s="124"/>
      <c r="K45" s="124"/>
      <c r="L45" s="124"/>
      <c r="M45" s="124"/>
      <c r="N45" s="124"/>
      <c r="O45" s="124"/>
      <c r="P45" s="124"/>
      <c r="Q45" s="133"/>
      <c r="R45" s="125"/>
      <c r="T45" s="96"/>
    </row>
    <row r="46" spans="2:20" ht="24.9" customHeight="1" x14ac:dyDescent="0.45">
      <c r="B46" s="78"/>
      <c r="C46" s="122"/>
      <c r="D46" s="302" t="s">
        <v>87</v>
      </c>
      <c r="E46" s="302"/>
      <c r="F46" s="134">
        <f>F43</f>
        <v>0</v>
      </c>
      <c r="G46" s="135"/>
      <c r="H46" s="304" t="s">
        <v>86</v>
      </c>
      <c r="I46" s="304"/>
      <c r="J46" s="304"/>
      <c r="K46" s="136">
        <f>G43+I43</f>
        <v>0</v>
      </c>
      <c r="L46" s="135"/>
      <c r="M46" s="306" t="s">
        <v>20</v>
      </c>
      <c r="N46" s="306"/>
      <c r="O46" s="296" t="e">
        <f>(F46+K46)/P43</f>
        <v>#DIV/0!</v>
      </c>
      <c r="P46" s="297"/>
      <c r="Q46" s="137"/>
      <c r="R46" s="125"/>
      <c r="T46" s="95"/>
    </row>
    <row r="47" spans="2:20" ht="24.9" customHeight="1" x14ac:dyDescent="0.45">
      <c r="B47" s="78"/>
      <c r="C47" s="122"/>
      <c r="D47" s="303" t="s">
        <v>177</v>
      </c>
      <c r="E47" s="303"/>
      <c r="F47" s="138" t="e">
        <f>F43/SUM(F43+G43+I43)</f>
        <v>#DIV/0!</v>
      </c>
      <c r="G47" s="139"/>
      <c r="H47" s="305" t="s">
        <v>178</v>
      </c>
      <c r="I47" s="305"/>
      <c r="J47" s="305"/>
      <c r="K47" s="140" t="e">
        <f>K46/P43</f>
        <v>#DIV/0!</v>
      </c>
      <c r="L47" s="124"/>
      <c r="M47" s="307" t="s">
        <v>21</v>
      </c>
      <c r="N47" s="307"/>
      <c r="O47" s="298" t="e">
        <f>K43/P43</f>
        <v>#DIV/0!</v>
      </c>
      <c r="P47" s="299"/>
      <c r="Q47" s="124"/>
      <c r="R47" s="125"/>
      <c r="T47" s="93" t="s">
        <v>382</v>
      </c>
    </row>
    <row r="48" spans="2:20" ht="12.9" thickBot="1" x14ac:dyDescent="0.5">
      <c r="B48" s="141"/>
      <c r="C48" s="82"/>
      <c r="D48" s="82"/>
      <c r="E48" s="82"/>
      <c r="F48" s="82"/>
      <c r="G48" s="82"/>
      <c r="H48" s="82"/>
      <c r="I48" s="82"/>
      <c r="J48" s="82"/>
      <c r="K48" s="82"/>
      <c r="L48" s="82"/>
      <c r="M48" s="82"/>
      <c r="N48" s="82"/>
      <c r="O48" s="82"/>
      <c r="P48" s="82"/>
      <c r="Q48" s="82"/>
      <c r="R48" s="142"/>
      <c r="T48" s="97"/>
    </row>
    <row r="49" spans="2:17" x14ac:dyDescent="0.45">
      <c r="B49" s="143"/>
      <c r="C49" s="143"/>
      <c r="D49" s="143"/>
      <c r="E49" s="143"/>
      <c r="F49" s="143"/>
      <c r="G49" s="143"/>
      <c r="H49" s="143"/>
      <c r="I49" s="143"/>
      <c r="J49" s="143"/>
      <c r="K49" s="143"/>
      <c r="L49" s="143"/>
      <c r="M49" s="143"/>
      <c r="N49" s="143"/>
      <c r="O49" s="143"/>
      <c r="P49" s="143"/>
      <c r="Q49" s="143"/>
    </row>
    <row r="50" spans="2:17" x14ac:dyDescent="0.45">
      <c r="B50" s="143"/>
      <c r="C50" s="143"/>
      <c r="D50" s="143"/>
      <c r="E50" s="143"/>
      <c r="F50" s="143"/>
      <c r="G50" s="143"/>
      <c r="H50" s="143"/>
      <c r="I50" s="143"/>
      <c r="J50" s="143"/>
      <c r="K50" s="143"/>
      <c r="L50" s="143"/>
      <c r="M50" s="143"/>
      <c r="N50" s="143"/>
      <c r="O50" s="143"/>
      <c r="P50" s="143"/>
      <c r="Q50" s="143"/>
    </row>
    <row r="51" spans="2:17" x14ac:dyDescent="0.45">
      <c r="B51" s="143"/>
      <c r="C51" s="143"/>
      <c r="D51" s="143"/>
      <c r="E51" s="143"/>
      <c r="F51" s="143"/>
      <c r="G51" s="143"/>
      <c r="H51" s="143"/>
      <c r="I51" s="143"/>
      <c r="J51" s="143"/>
      <c r="K51" s="143"/>
      <c r="L51" s="143"/>
      <c r="M51" s="143"/>
      <c r="N51" s="143"/>
      <c r="O51" s="143"/>
      <c r="P51" s="143"/>
      <c r="Q51" s="143"/>
    </row>
    <row r="52" spans="2:17" x14ac:dyDescent="0.45">
      <c r="B52" s="143"/>
      <c r="C52" s="143"/>
      <c r="D52" s="143"/>
      <c r="E52" s="143"/>
      <c r="F52" s="143"/>
      <c r="G52" s="143"/>
      <c r="H52" s="143"/>
      <c r="I52" s="143"/>
      <c r="J52" s="143"/>
      <c r="K52" s="143"/>
      <c r="L52" s="143"/>
      <c r="M52" s="143"/>
      <c r="N52" s="143"/>
      <c r="O52" s="143"/>
      <c r="P52" s="143"/>
      <c r="Q52" s="143"/>
    </row>
    <row r="53" spans="2:17" x14ac:dyDescent="0.45">
      <c r="B53" s="143"/>
      <c r="C53" s="143"/>
      <c r="D53" s="143"/>
      <c r="E53" s="143"/>
      <c r="F53" s="143"/>
      <c r="G53" s="143"/>
      <c r="H53" s="143"/>
      <c r="I53" s="143"/>
      <c r="J53" s="143"/>
      <c r="K53" s="143"/>
      <c r="L53" s="143"/>
      <c r="M53" s="143"/>
      <c r="N53" s="143"/>
      <c r="O53" s="143"/>
      <c r="P53" s="143"/>
      <c r="Q53" s="143"/>
    </row>
    <row r="54" spans="2:17" ht="12" customHeight="1" x14ac:dyDescent="0.45">
      <c r="B54" s="143"/>
      <c r="C54" s="143"/>
      <c r="D54" s="143"/>
      <c r="E54" s="143"/>
      <c r="F54" s="143"/>
      <c r="G54" s="143"/>
      <c r="H54" s="143"/>
      <c r="I54" s="143"/>
      <c r="J54" s="143"/>
      <c r="K54" s="143"/>
      <c r="L54" s="143"/>
      <c r="M54" s="143"/>
      <c r="N54" s="143"/>
      <c r="O54" s="143"/>
      <c r="P54" s="143"/>
      <c r="Q54" s="143"/>
    </row>
    <row r="55" spans="2:17" ht="12" customHeight="1" x14ac:dyDescent="0.45">
      <c r="B55" s="143"/>
      <c r="C55" s="143"/>
      <c r="D55" s="143"/>
      <c r="E55" s="143"/>
      <c r="F55" s="143"/>
      <c r="G55" s="143"/>
      <c r="H55" s="143"/>
      <c r="I55" s="143"/>
      <c r="J55" s="143"/>
      <c r="K55" s="143"/>
      <c r="L55" s="143"/>
      <c r="M55" s="143"/>
      <c r="N55" s="143"/>
      <c r="O55" s="143"/>
      <c r="P55" s="143"/>
      <c r="Q55" s="143"/>
    </row>
    <row r="56" spans="2:17" ht="12" customHeight="1" x14ac:dyDescent="0.45">
      <c r="B56" s="143"/>
      <c r="C56" s="143"/>
      <c r="D56" s="143"/>
      <c r="E56" s="143"/>
      <c r="F56" s="143"/>
      <c r="G56" s="143"/>
      <c r="H56" s="143"/>
      <c r="I56" s="143"/>
      <c r="J56" s="143"/>
      <c r="K56" s="143"/>
      <c r="L56" s="143"/>
      <c r="M56" s="143"/>
      <c r="N56" s="143"/>
      <c r="O56" s="143"/>
      <c r="P56" s="143"/>
      <c r="Q56" s="143"/>
    </row>
    <row r="57" spans="2:17" ht="12" customHeight="1" x14ac:dyDescent="0.45">
      <c r="B57" s="143"/>
      <c r="C57" s="143"/>
      <c r="D57" s="143"/>
      <c r="E57" s="143"/>
      <c r="F57" s="143"/>
      <c r="G57" s="143"/>
      <c r="H57" s="143"/>
      <c r="I57" s="143"/>
      <c r="J57" s="143"/>
      <c r="K57" s="143"/>
      <c r="L57" s="143"/>
      <c r="M57" s="143"/>
      <c r="N57" s="143"/>
      <c r="O57" s="143"/>
      <c r="P57" s="143"/>
      <c r="Q57" s="143"/>
    </row>
    <row r="58" spans="2:17" ht="12" customHeight="1" x14ac:dyDescent="0.45">
      <c r="B58" s="143"/>
      <c r="C58" s="143"/>
      <c r="D58" s="143"/>
      <c r="E58" s="143"/>
      <c r="F58" s="143"/>
      <c r="G58" s="143"/>
      <c r="H58" s="143"/>
      <c r="I58" s="143"/>
      <c r="J58" s="143"/>
      <c r="K58" s="143"/>
      <c r="L58" s="143"/>
      <c r="M58" s="143"/>
      <c r="N58" s="143"/>
      <c r="O58" s="143"/>
      <c r="P58" s="143"/>
      <c r="Q58" s="143"/>
    </row>
    <row r="59" spans="2:17" ht="12" customHeight="1" x14ac:dyDescent="0.45">
      <c r="B59" s="143"/>
      <c r="C59" s="143"/>
      <c r="D59" s="143"/>
      <c r="E59" s="143"/>
      <c r="F59" s="143"/>
      <c r="G59" s="143"/>
      <c r="H59" s="143"/>
      <c r="I59" s="143"/>
      <c r="J59" s="143"/>
      <c r="K59" s="143"/>
      <c r="L59" s="143"/>
      <c r="M59" s="143"/>
      <c r="N59" s="143"/>
      <c r="O59" s="143"/>
      <c r="P59" s="143"/>
      <c r="Q59" s="143"/>
    </row>
    <row r="60" spans="2:17" ht="12" customHeight="1" x14ac:dyDescent="0.45">
      <c r="B60" s="143"/>
      <c r="C60" s="143"/>
      <c r="D60" s="143"/>
      <c r="E60" s="143"/>
      <c r="F60" s="143"/>
      <c r="G60" s="143"/>
      <c r="H60" s="143"/>
      <c r="I60" s="143"/>
      <c r="J60" s="143"/>
      <c r="K60" s="143"/>
      <c r="L60" s="143"/>
      <c r="M60" s="143"/>
      <c r="N60" s="143"/>
      <c r="O60" s="143"/>
      <c r="P60" s="143"/>
      <c r="Q60" s="143"/>
    </row>
    <row r="61" spans="2:17" ht="12" customHeight="1" x14ac:dyDescent="0.45">
      <c r="B61" s="143"/>
      <c r="C61" s="143"/>
      <c r="D61" s="143"/>
      <c r="E61" s="143"/>
      <c r="F61" s="143"/>
      <c r="G61" s="143"/>
      <c r="H61" s="143"/>
      <c r="I61" s="143"/>
      <c r="J61" s="143"/>
      <c r="K61" s="143"/>
      <c r="L61" s="143"/>
      <c r="M61" s="143"/>
      <c r="N61" s="143"/>
      <c r="O61" s="143"/>
      <c r="P61" s="143"/>
      <c r="Q61" s="143"/>
    </row>
    <row r="62" spans="2:17" ht="12" customHeight="1" x14ac:dyDescent="0.45">
      <c r="B62" s="143"/>
      <c r="C62" s="143"/>
      <c r="D62" s="143"/>
      <c r="E62" s="143"/>
      <c r="F62" s="143"/>
      <c r="G62" s="143"/>
      <c r="H62" s="143"/>
      <c r="I62" s="143"/>
      <c r="J62" s="143"/>
      <c r="K62" s="143"/>
      <c r="L62" s="143"/>
      <c r="M62" s="143"/>
      <c r="N62" s="143"/>
      <c r="O62" s="143"/>
      <c r="P62" s="143"/>
      <c r="Q62" s="143"/>
    </row>
    <row r="63" spans="2:17" ht="12" customHeight="1" x14ac:dyDescent="0.45">
      <c r="B63" s="143"/>
      <c r="C63" s="143"/>
      <c r="D63" s="143"/>
      <c r="E63" s="143"/>
      <c r="F63" s="143"/>
      <c r="G63" s="143"/>
      <c r="H63" s="143"/>
      <c r="I63" s="143"/>
      <c r="J63" s="143"/>
      <c r="K63" s="143"/>
      <c r="L63" s="143"/>
      <c r="M63" s="143"/>
      <c r="N63" s="143"/>
      <c r="O63" s="143"/>
      <c r="P63" s="143"/>
      <c r="Q63" s="143"/>
    </row>
    <row r="64" spans="2:17" ht="12" customHeight="1" x14ac:dyDescent="0.45">
      <c r="B64" s="143"/>
      <c r="C64" s="143"/>
      <c r="D64" s="143"/>
      <c r="E64" s="143"/>
      <c r="F64" s="143"/>
      <c r="G64" s="143"/>
      <c r="H64" s="143"/>
      <c r="I64" s="143"/>
      <c r="J64" s="143"/>
      <c r="K64" s="143"/>
      <c r="L64" s="143"/>
      <c r="M64" s="143"/>
      <c r="N64" s="143"/>
      <c r="O64" s="143"/>
      <c r="P64" s="143"/>
      <c r="Q64" s="143"/>
    </row>
    <row r="65" spans="2:17" ht="12" customHeight="1" x14ac:dyDescent="0.45">
      <c r="B65" s="143"/>
      <c r="C65" s="143"/>
      <c r="D65" s="143"/>
      <c r="E65" s="143"/>
      <c r="F65" s="143"/>
      <c r="G65" s="143"/>
      <c r="H65" s="143"/>
      <c r="I65" s="143"/>
      <c r="J65" s="143"/>
      <c r="K65" s="143"/>
      <c r="L65" s="143"/>
      <c r="M65" s="143"/>
      <c r="N65" s="143"/>
      <c r="O65" s="143"/>
      <c r="P65" s="143"/>
      <c r="Q65" s="143"/>
    </row>
    <row r="66" spans="2:17" ht="12" customHeight="1" x14ac:dyDescent="0.45">
      <c r="B66" s="143"/>
      <c r="C66" s="143"/>
      <c r="D66" s="143"/>
      <c r="E66" s="143"/>
      <c r="F66" s="143"/>
      <c r="G66" s="143"/>
      <c r="H66" s="143"/>
      <c r="I66" s="143"/>
      <c r="J66" s="143"/>
      <c r="K66" s="143"/>
      <c r="L66" s="143"/>
      <c r="M66" s="143"/>
      <c r="N66" s="143"/>
      <c r="O66" s="143"/>
      <c r="P66" s="143"/>
      <c r="Q66" s="143"/>
    </row>
    <row r="67" spans="2:17" ht="12" customHeight="1" x14ac:dyDescent="0.45">
      <c r="B67" s="143"/>
      <c r="C67" s="143"/>
      <c r="D67" s="143"/>
      <c r="E67" s="143"/>
      <c r="F67" s="143"/>
      <c r="G67" s="143"/>
      <c r="H67" s="143"/>
      <c r="I67" s="143"/>
      <c r="J67" s="143"/>
      <c r="K67" s="143"/>
      <c r="L67" s="143"/>
      <c r="M67" s="143"/>
      <c r="N67" s="143"/>
      <c r="O67" s="143"/>
      <c r="P67" s="143"/>
      <c r="Q67" s="143"/>
    </row>
    <row r="68" spans="2:17" ht="12" customHeight="1" x14ac:dyDescent="0.45">
      <c r="B68" s="143"/>
      <c r="C68" s="143"/>
      <c r="D68" s="143"/>
      <c r="E68" s="143"/>
      <c r="F68" s="143"/>
      <c r="G68" s="143"/>
      <c r="H68" s="143"/>
      <c r="I68" s="143"/>
      <c r="J68" s="143"/>
      <c r="K68" s="143"/>
      <c r="L68" s="143"/>
      <c r="M68" s="143"/>
      <c r="N68" s="143"/>
      <c r="O68" s="143"/>
      <c r="P68" s="143"/>
      <c r="Q68" s="143"/>
    </row>
    <row r="69" spans="2:17" ht="12" customHeight="1" x14ac:dyDescent="0.45">
      <c r="B69" s="143"/>
      <c r="C69" s="143"/>
      <c r="D69" s="143"/>
      <c r="E69" s="143"/>
      <c r="F69" s="143"/>
      <c r="G69" s="143"/>
      <c r="H69" s="143"/>
      <c r="I69" s="143"/>
      <c r="J69" s="143"/>
      <c r="K69" s="143"/>
      <c r="L69" s="143"/>
      <c r="M69" s="143"/>
      <c r="N69" s="143"/>
      <c r="O69" s="143"/>
      <c r="P69" s="143"/>
      <c r="Q69" s="143"/>
    </row>
    <row r="70" spans="2:17" ht="12" customHeight="1" x14ac:dyDescent="0.45">
      <c r="B70" s="143"/>
      <c r="C70" s="143"/>
      <c r="D70" s="143"/>
      <c r="E70" s="143"/>
      <c r="F70" s="143"/>
      <c r="G70" s="143"/>
      <c r="H70" s="143"/>
      <c r="I70" s="143"/>
      <c r="J70" s="143"/>
      <c r="K70" s="143"/>
      <c r="L70" s="143"/>
      <c r="M70" s="143"/>
      <c r="N70" s="143"/>
      <c r="O70" s="143"/>
      <c r="P70" s="143"/>
      <c r="Q70" s="143"/>
    </row>
    <row r="71" spans="2:17" ht="12" customHeight="1" x14ac:dyDescent="0.45">
      <c r="B71" s="143"/>
      <c r="C71" s="143"/>
      <c r="D71" s="143"/>
      <c r="E71" s="143"/>
      <c r="F71" s="143"/>
      <c r="G71" s="143"/>
      <c r="H71" s="143"/>
      <c r="I71" s="143"/>
      <c r="J71" s="143"/>
      <c r="K71" s="143"/>
      <c r="L71" s="143"/>
      <c r="M71" s="143"/>
      <c r="N71" s="143"/>
      <c r="O71" s="143"/>
      <c r="P71" s="143"/>
      <c r="Q71" s="143"/>
    </row>
    <row r="72" spans="2:17" ht="12" customHeight="1" x14ac:dyDescent="0.45">
      <c r="B72" s="143"/>
      <c r="C72" s="143"/>
      <c r="D72" s="143"/>
      <c r="E72" s="143"/>
      <c r="F72" s="143"/>
      <c r="G72" s="143"/>
      <c r="H72" s="143"/>
      <c r="I72" s="143"/>
      <c r="J72" s="143"/>
      <c r="K72" s="143"/>
      <c r="L72" s="143"/>
      <c r="M72" s="143"/>
      <c r="N72" s="143"/>
      <c r="O72" s="143"/>
      <c r="P72" s="143"/>
      <c r="Q72" s="143"/>
    </row>
    <row r="73" spans="2:17" ht="12" customHeight="1" x14ac:dyDescent="0.45">
      <c r="B73" s="143"/>
      <c r="C73" s="143"/>
      <c r="D73" s="143"/>
      <c r="E73" s="143"/>
      <c r="F73" s="143"/>
      <c r="G73" s="143"/>
      <c r="H73" s="143"/>
      <c r="I73" s="143"/>
      <c r="J73" s="143"/>
      <c r="K73" s="143"/>
      <c r="L73" s="143"/>
      <c r="M73" s="143"/>
      <c r="N73" s="143"/>
      <c r="O73" s="143"/>
      <c r="P73" s="143"/>
      <c r="Q73" s="143"/>
    </row>
    <row r="74" spans="2:17" ht="12" customHeight="1" x14ac:dyDescent="0.45">
      <c r="B74" s="143"/>
      <c r="C74" s="143"/>
      <c r="D74" s="143"/>
      <c r="E74" s="143"/>
      <c r="F74" s="143"/>
      <c r="G74" s="143"/>
      <c r="H74" s="143"/>
      <c r="I74" s="143"/>
      <c r="J74" s="143"/>
      <c r="K74" s="143"/>
      <c r="L74" s="143"/>
      <c r="M74" s="143"/>
      <c r="N74" s="143"/>
      <c r="O74" s="143"/>
      <c r="P74" s="143"/>
      <c r="Q74" s="143"/>
    </row>
    <row r="75" spans="2:17" ht="12" customHeight="1" x14ac:dyDescent="0.45">
      <c r="B75" s="143"/>
      <c r="C75" s="143"/>
      <c r="D75" s="143"/>
      <c r="E75" s="143"/>
      <c r="F75" s="143"/>
      <c r="G75" s="143"/>
      <c r="H75" s="143"/>
      <c r="I75" s="143"/>
      <c r="J75" s="143"/>
      <c r="K75" s="143"/>
      <c r="L75" s="143"/>
      <c r="M75" s="143"/>
      <c r="N75" s="143"/>
      <c r="O75" s="143"/>
      <c r="P75" s="143"/>
      <c r="Q75" s="143"/>
    </row>
    <row r="76" spans="2:17" ht="12" customHeight="1" x14ac:dyDescent="0.45">
      <c r="B76" s="143"/>
      <c r="C76" s="143"/>
      <c r="D76" s="143"/>
      <c r="E76" s="143"/>
      <c r="F76" s="143"/>
      <c r="G76" s="143"/>
      <c r="H76" s="143"/>
      <c r="I76" s="143"/>
      <c r="J76" s="143"/>
      <c r="K76" s="143"/>
      <c r="L76" s="143"/>
      <c r="M76" s="143"/>
      <c r="N76" s="143"/>
      <c r="O76" s="143"/>
      <c r="P76" s="143"/>
      <c r="Q76" s="143"/>
    </row>
    <row r="77" spans="2:17" ht="12" customHeight="1" x14ac:dyDescent="0.45">
      <c r="B77" s="143"/>
      <c r="C77" s="143"/>
      <c r="D77" s="143"/>
      <c r="E77" s="143"/>
      <c r="F77" s="143"/>
      <c r="G77" s="143"/>
      <c r="H77" s="143"/>
      <c r="I77" s="143"/>
      <c r="J77" s="143"/>
      <c r="K77" s="143"/>
      <c r="L77" s="143"/>
      <c r="M77" s="143"/>
      <c r="N77" s="143"/>
      <c r="O77" s="143"/>
      <c r="P77" s="143"/>
      <c r="Q77" s="143"/>
    </row>
    <row r="78" spans="2:17" ht="12" customHeight="1" x14ac:dyDescent="0.45">
      <c r="B78" s="143"/>
      <c r="C78" s="143"/>
      <c r="D78" s="143"/>
      <c r="E78" s="143"/>
      <c r="F78" s="143"/>
      <c r="G78" s="143"/>
      <c r="H78" s="143"/>
      <c r="I78" s="143"/>
      <c r="J78" s="143"/>
      <c r="K78" s="143"/>
      <c r="L78" s="143"/>
      <c r="M78" s="143"/>
      <c r="N78" s="143"/>
      <c r="O78" s="143"/>
      <c r="P78" s="143"/>
      <c r="Q78" s="143"/>
    </row>
    <row r="79" spans="2:17" ht="12" customHeight="1" x14ac:dyDescent="0.45">
      <c r="B79" s="143"/>
      <c r="C79" s="143"/>
      <c r="D79" s="143"/>
      <c r="E79" s="143"/>
      <c r="F79" s="143"/>
      <c r="G79" s="143"/>
      <c r="H79" s="143"/>
      <c r="I79" s="143"/>
      <c r="J79" s="143"/>
      <c r="K79" s="143"/>
      <c r="L79" s="143"/>
      <c r="M79" s="143"/>
      <c r="N79" s="143"/>
      <c r="O79" s="143"/>
      <c r="P79" s="143"/>
      <c r="Q79" s="143"/>
    </row>
    <row r="80" spans="2:17" ht="12" customHeight="1" x14ac:dyDescent="0.45">
      <c r="B80" s="143"/>
      <c r="C80" s="143"/>
      <c r="D80" s="143"/>
      <c r="E80" s="143"/>
      <c r="F80" s="143"/>
      <c r="G80" s="143"/>
      <c r="H80" s="143"/>
      <c r="I80" s="143"/>
      <c r="J80" s="143"/>
      <c r="K80" s="143"/>
      <c r="L80" s="143"/>
      <c r="M80" s="143"/>
      <c r="N80" s="143"/>
      <c r="O80" s="143"/>
      <c r="P80" s="143"/>
      <c r="Q80" s="143"/>
    </row>
    <row r="81" spans="2:17" ht="12" customHeight="1" x14ac:dyDescent="0.45">
      <c r="B81" s="143"/>
      <c r="C81" s="143"/>
      <c r="D81" s="143"/>
      <c r="E81" s="143"/>
      <c r="F81" s="143"/>
      <c r="G81" s="143"/>
      <c r="H81" s="143"/>
      <c r="I81" s="143"/>
      <c r="J81" s="143"/>
      <c r="K81" s="143"/>
      <c r="L81" s="143"/>
      <c r="M81" s="143"/>
      <c r="N81" s="143"/>
      <c r="O81" s="143"/>
      <c r="P81" s="143"/>
      <c r="Q81" s="143"/>
    </row>
    <row r="82" spans="2:17" ht="12" customHeight="1" x14ac:dyDescent="0.45">
      <c r="B82" s="143"/>
      <c r="C82" s="143"/>
      <c r="D82" s="143"/>
      <c r="E82" s="143"/>
      <c r="F82" s="143"/>
      <c r="G82" s="143"/>
      <c r="H82" s="143"/>
      <c r="I82" s="143"/>
      <c r="J82" s="143"/>
      <c r="K82" s="143"/>
      <c r="L82" s="143"/>
      <c r="M82" s="143"/>
      <c r="N82" s="143"/>
      <c r="O82" s="143"/>
      <c r="P82" s="143"/>
      <c r="Q82" s="143"/>
    </row>
    <row r="83" spans="2:17" ht="12" customHeight="1" x14ac:dyDescent="0.45">
      <c r="B83" s="143"/>
      <c r="C83" s="143"/>
      <c r="D83" s="143"/>
      <c r="E83" s="143"/>
      <c r="F83" s="143"/>
      <c r="G83" s="143"/>
      <c r="H83" s="143"/>
      <c r="I83" s="143"/>
      <c r="J83" s="143"/>
      <c r="K83" s="143"/>
      <c r="L83" s="143"/>
      <c r="M83" s="143"/>
      <c r="N83" s="143"/>
      <c r="O83" s="143"/>
      <c r="P83" s="143"/>
      <c r="Q83" s="143"/>
    </row>
    <row r="84" spans="2:17" ht="12" customHeight="1" x14ac:dyDescent="0.45">
      <c r="B84" s="143"/>
      <c r="C84" s="143"/>
      <c r="D84" s="143"/>
      <c r="E84" s="143"/>
      <c r="F84" s="143"/>
      <c r="G84" s="143"/>
      <c r="H84" s="143"/>
      <c r="I84" s="143"/>
      <c r="J84" s="143"/>
      <c r="K84" s="143"/>
      <c r="L84" s="143"/>
      <c r="M84" s="143"/>
      <c r="N84" s="143"/>
      <c r="O84" s="143"/>
      <c r="P84" s="143"/>
      <c r="Q84" s="143"/>
    </row>
    <row r="85" spans="2:17" ht="12" customHeight="1" x14ac:dyDescent="0.45">
      <c r="B85" s="143"/>
      <c r="C85" s="143"/>
      <c r="D85" s="143"/>
      <c r="E85" s="143"/>
      <c r="F85" s="143"/>
      <c r="G85" s="143"/>
      <c r="H85" s="143"/>
      <c r="I85" s="143"/>
      <c r="J85" s="143"/>
      <c r="K85" s="143"/>
      <c r="L85" s="143"/>
      <c r="M85" s="143"/>
      <c r="N85" s="143"/>
      <c r="O85" s="143"/>
      <c r="P85" s="143"/>
      <c r="Q85" s="143"/>
    </row>
    <row r="86" spans="2:17" ht="12" customHeight="1" x14ac:dyDescent="0.45">
      <c r="B86" s="143"/>
      <c r="C86" s="143"/>
      <c r="D86" s="143"/>
      <c r="E86" s="143"/>
      <c r="F86" s="143"/>
      <c r="G86" s="143"/>
      <c r="H86" s="143"/>
      <c r="I86" s="143"/>
      <c r="J86" s="143"/>
      <c r="K86" s="143"/>
      <c r="L86" s="143"/>
      <c r="M86" s="143"/>
      <c r="N86" s="143"/>
      <c r="O86" s="143"/>
      <c r="P86" s="143"/>
      <c r="Q86" s="143"/>
    </row>
    <row r="87" spans="2:17" x14ac:dyDescent="0.45">
      <c r="B87" s="143"/>
      <c r="C87" s="143"/>
      <c r="D87" s="143"/>
      <c r="E87" s="143"/>
      <c r="F87" s="143"/>
      <c r="G87" s="143"/>
      <c r="H87" s="143"/>
      <c r="I87" s="143"/>
      <c r="J87" s="143"/>
      <c r="K87" s="143"/>
      <c r="L87" s="143"/>
      <c r="M87" s="143"/>
      <c r="N87" s="143"/>
      <c r="O87" s="143"/>
      <c r="P87" s="143"/>
      <c r="Q87" s="143"/>
    </row>
  </sheetData>
  <sheetProtection algorithmName="SHA-512" hashValue="uNfrSYd0MlTpDJNUdrgI50ianfspfqqU/V7teSBMrkHcKAdntK/Fb5bofFcL4RzJDny1Ws5k00X+ttoxl5ObOg==" saltValue="wRhmSgecSygcjJBt7wQpRw==" spinCount="100000" sheet="1" objects="1" scenarios="1"/>
  <mergeCells count="163">
    <mergeCell ref="T19:T30"/>
    <mergeCell ref="G38:H38"/>
    <mergeCell ref="I38:J38"/>
    <mergeCell ref="G39:H39"/>
    <mergeCell ref="I39:J39"/>
    <mergeCell ref="C22:E22"/>
    <mergeCell ref="C25:E25"/>
    <mergeCell ref="C28:E28"/>
    <mergeCell ref="C31:E31"/>
    <mergeCell ref="C34:E34"/>
    <mergeCell ref="C37:E37"/>
    <mergeCell ref="I26:J26"/>
    <mergeCell ref="G26:H26"/>
    <mergeCell ref="G29:H29"/>
    <mergeCell ref="I29:J29"/>
    <mergeCell ref="M29:N29"/>
    <mergeCell ref="P29:Q29"/>
    <mergeCell ref="F22:K22"/>
    <mergeCell ref="M22:N22"/>
    <mergeCell ref="P22:Q22"/>
    <mergeCell ref="G23:H23"/>
    <mergeCell ref="I23:J23"/>
    <mergeCell ref="M23:N23"/>
    <mergeCell ref="P23:Q23"/>
    <mergeCell ref="C7:E7"/>
    <mergeCell ref="C10:E10"/>
    <mergeCell ref="C13:E13"/>
    <mergeCell ref="C16:E16"/>
    <mergeCell ref="C19:E19"/>
    <mergeCell ref="M11:N11"/>
    <mergeCell ref="F19:K19"/>
    <mergeCell ref="M19:N19"/>
    <mergeCell ref="F10:K10"/>
    <mergeCell ref="M10:N10"/>
    <mergeCell ref="I18:J18"/>
    <mergeCell ref="M18:N18"/>
    <mergeCell ref="F13:K13"/>
    <mergeCell ref="M13:N13"/>
    <mergeCell ref="G17:H17"/>
    <mergeCell ref="I17:J17"/>
    <mergeCell ref="M17:N17"/>
    <mergeCell ref="P13:Q13"/>
    <mergeCell ref="G12:H12"/>
    <mergeCell ref="G9:H9"/>
    <mergeCell ref="I8:J8"/>
    <mergeCell ref="I9:J9"/>
    <mergeCell ref="M8:N8"/>
    <mergeCell ref="M9:N9"/>
    <mergeCell ref="P8:Q8"/>
    <mergeCell ref="P9:Q9"/>
    <mergeCell ref="I5:J6"/>
    <mergeCell ref="P5:Q6"/>
    <mergeCell ref="F7:K7"/>
    <mergeCell ref="M7:N7"/>
    <mergeCell ref="P7:Q7"/>
    <mergeCell ref="G8:H8"/>
    <mergeCell ref="I12:J12"/>
    <mergeCell ref="M12:N12"/>
    <mergeCell ref="P12:Q12"/>
    <mergeCell ref="G5:H6"/>
    <mergeCell ref="M5:N6"/>
    <mergeCell ref="P10:Q10"/>
    <mergeCell ref="G11:H11"/>
    <mergeCell ref="I11:J11"/>
    <mergeCell ref="P11:Q11"/>
    <mergeCell ref="P17:Q17"/>
    <mergeCell ref="G18:H18"/>
    <mergeCell ref="P18:Q18"/>
    <mergeCell ref="P19:Q19"/>
    <mergeCell ref="G20:H20"/>
    <mergeCell ref="I20:J20"/>
    <mergeCell ref="G14:H14"/>
    <mergeCell ref="I14:J14"/>
    <mergeCell ref="M14:N14"/>
    <mergeCell ref="P14:Q14"/>
    <mergeCell ref="G15:H15"/>
    <mergeCell ref="I15:J15"/>
    <mergeCell ref="M15:N15"/>
    <mergeCell ref="P15:Q15"/>
    <mergeCell ref="F16:K16"/>
    <mergeCell ref="M16:N16"/>
    <mergeCell ref="P16:Q16"/>
    <mergeCell ref="M20:N20"/>
    <mergeCell ref="P20:Q20"/>
    <mergeCell ref="G24:H24"/>
    <mergeCell ref="I24:J24"/>
    <mergeCell ref="M24:N24"/>
    <mergeCell ref="P24:Q24"/>
    <mergeCell ref="F25:K25"/>
    <mergeCell ref="M25:N25"/>
    <mergeCell ref="P25:Q25"/>
    <mergeCell ref="G21:H21"/>
    <mergeCell ref="I21:J21"/>
    <mergeCell ref="M21:N21"/>
    <mergeCell ref="P21:Q21"/>
    <mergeCell ref="P37:Q37"/>
    <mergeCell ref="P26:Q26"/>
    <mergeCell ref="G27:H27"/>
    <mergeCell ref="I27:J27"/>
    <mergeCell ref="M27:N27"/>
    <mergeCell ref="P27:Q27"/>
    <mergeCell ref="F28:K28"/>
    <mergeCell ref="M28:N28"/>
    <mergeCell ref="P28:Q28"/>
    <mergeCell ref="F31:K31"/>
    <mergeCell ref="M31:N31"/>
    <mergeCell ref="P31:Q31"/>
    <mergeCell ref="G30:H30"/>
    <mergeCell ref="I30:J30"/>
    <mergeCell ref="M30:N30"/>
    <mergeCell ref="P30:Q30"/>
    <mergeCell ref="M26:N26"/>
    <mergeCell ref="G32:H32"/>
    <mergeCell ref="I32:J32"/>
    <mergeCell ref="M32:N32"/>
    <mergeCell ref="M43:N43"/>
    <mergeCell ref="P32:Q32"/>
    <mergeCell ref="G33:H33"/>
    <mergeCell ref="I33:J33"/>
    <mergeCell ref="M33:N33"/>
    <mergeCell ref="P33:Q33"/>
    <mergeCell ref="C41:E41"/>
    <mergeCell ref="C42:E42"/>
    <mergeCell ref="C43:E43"/>
    <mergeCell ref="G41:H41"/>
    <mergeCell ref="I41:J41"/>
    <mergeCell ref="P41:Q41"/>
    <mergeCell ref="P42:Q42"/>
    <mergeCell ref="P43:Q43"/>
    <mergeCell ref="G35:H35"/>
    <mergeCell ref="I35:J35"/>
    <mergeCell ref="M35:N35"/>
    <mergeCell ref="P35:Q35"/>
    <mergeCell ref="G36:H36"/>
    <mergeCell ref="I36:J36"/>
    <mergeCell ref="M36:N36"/>
    <mergeCell ref="P36:Q36"/>
    <mergeCell ref="F37:K37"/>
    <mergeCell ref="M37:N37"/>
    <mergeCell ref="V2:AA2"/>
    <mergeCell ref="O46:P46"/>
    <mergeCell ref="O47:P47"/>
    <mergeCell ref="O3:P3"/>
    <mergeCell ref="D46:E46"/>
    <mergeCell ref="D47:E47"/>
    <mergeCell ref="H46:J46"/>
    <mergeCell ref="H47:J47"/>
    <mergeCell ref="M46:N46"/>
    <mergeCell ref="M47:N47"/>
    <mergeCell ref="M41:N41"/>
    <mergeCell ref="I43:J43"/>
    <mergeCell ref="M38:N38"/>
    <mergeCell ref="P38:Q38"/>
    <mergeCell ref="M39:N39"/>
    <mergeCell ref="P39:Q39"/>
    <mergeCell ref="M42:N42"/>
    <mergeCell ref="F34:K34"/>
    <mergeCell ref="M34:N34"/>
    <mergeCell ref="P34:Q34"/>
    <mergeCell ref="G42:H42"/>
    <mergeCell ref="I42:J42"/>
    <mergeCell ref="G43:H43"/>
    <mergeCell ref="F3:L3"/>
  </mergeCells>
  <printOptions gridLines="1"/>
  <pageMargins left="0.7" right="0.7" top="0.75" bottom="0.75" header="0.3" footer="0.3"/>
  <pageSetup scale="74" orientation="landscape" r:id="rId1"/>
  <headerFooter>
    <oddHeader>&amp;C&amp;"Arial,Bold"DWR WATER RESOURCES DEVELOPMENT GRANT APPLICATION - FLOOD RESILIENCY SPRING 2025
&amp;"Arial,Regular"
&amp;"Arial,Bold"Budget Sheet</oddHeader>
    <oddFooter>&amp;LRevised: 4/14/25&amp;C8</oddFooter>
  </headerFooter>
  <ignoredErrors>
    <ignoredError sqref="B7:E18 B20:E21 B19 D19:E19 B23:E24 B22 D22:E22 B26:E27 B25 D25:E25 B29:E39 B28 D28:E28" evalError="1"/>
  </ignoredError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A57AAAE7-856A-4B50-9EDF-23F4473E78BC}">
          <x14:formula1>
            <xm:f>'Y:\Water Resources Development Grant\Projects\2024\Spring\Applications\SL\Bakersville Creekwalk SR P3 (Mitc)\Close Out\[WRDG Close Out_Bakersville Creekwalk P3 SR 100621-000.xlsx]Pull Down Menus'!#REF!</xm:f>
          </x14:formula1>
          <xm:sqref>W14</xm:sqref>
        </x14:dataValidation>
        <x14:dataValidation type="list" allowBlank="1" showInputMessage="1" showErrorMessage="1" xr:uid="{227D1059-9BD3-4C7D-A6D4-B79C41CE2B83}">
          <x14:formula1>
            <xm:f>'Pull Down Menus'!$B$22:$B$25</xm:f>
          </x14:formula1>
          <xm:sqref>W4:W13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I16"/>
  <sheetViews>
    <sheetView zoomScale="55" zoomScaleNormal="55" zoomScalePageLayoutView="85" workbookViewId="0">
      <selection activeCell="D3" sqref="D3"/>
    </sheetView>
  </sheetViews>
  <sheetFormatPr defaultColWidth="9.109375" defaultRowHeight="12.3" x14ac:dyDescent="0.4"/>
  <cols>
    <col min="1" max="1" width="16.109375" customWidth="1"/>
    <col min="2" max="2" width="31.109375" style="4" customWidth="1"/>
    <col min="3" max="3" width="60.21875" style="21" customWidth="1"/>
    <col min="4" max="4" width="67" customWidth="1"/>
    <col min="5" max="5" width="9.77734375" style="21" customWidth="1"/>
    <col min="6" max="6" width="13" customWidth="1"/>
    <col min="7" max="7" width="17.44140625" customWidth="1"/>
    <col min="8" max="8" width="16" customWidth="1"/>
    <col min="9" max="9" width="97.77734375" customWidth="1"/>
  </cols>
  <sheetData>
    <row r="1" spans="1:9" ht="43.2" x14ac:dyDescent="0.55000000000000004">
      <c r="A1" s="233" t="s">
        <v>83</v>
      </c>
      <c r="B1" s="113" t="s">
        <v>55</v>
      </c>
      <c r="C1" s="187" t="s">
        <v>95</v>
      </c>
      <c r="D1" s="113" t="s">
        <v>222</v>
      </c>
      <c r="E1" s="149" t="s">
        <v>175</v>
      </c>
      <c r="F1" s="113" t="s">
        <v>223</v>
      </c>
      <c r="G1" s="113" t="s">
        <v>224</v>
      </c>
      <c r="H1" s="115" t="s">
        <v>225</v>
      </c>
      <c r="I1" s="115"/>
    </row>
    <row r="2" spans="1:9" ht="13.2" customHeight="1" x14ac:dyDescent="0.4">
      <c r="A2" s="234" t="s">
        <v>27</v>
      </c>
      <c r="H2" s="190"/>
      <c r="I2" s="355" t="s">
        <v>189</v>
      </c>
    </row>
    <row r="3" spans="1:9" ht="103.2" customHeight="1" x14ac:dyDescent="0.45">
      <c r="A3" s="235"/>
      <c r="B3" s="4" t="s">
        <v>9</v>
      </c>
      <c r="C3" s="200" t="s">
        <v>227</v>
      </c>
      <c r="D3" s="111"/>
      <c r="E3" s="62"/>
      <c r="F3" s="153"/>
      <c r="G3" s="154"/>
      <c r="H3" s="145">
        <f>F3*G3</f>
        <v>0</v>
      </c>
      <c r="I3" s="356"/>
    </row>
    <row r="4" spans="1:9" ht="14.4" customHeight="1" x14ac:dyDescent="0.45">
      <c r="A4" s="236"/>
      <c r="B4" s="4" t="s">
        <v>17</v>
      </c>
      <c r="C4" s="26" t="s">
        <v>148</v>
      </c>
      <c r="D4" s="114"/>
      <c r="E4" s="62"/>
      <c r="F4" s="153"/>
      <c r="G4" s="154"/>
      <c r="H4" s="145">
        <f t="shared" ref="H4:H13" si="0">F4*G4</f>
        <v>0</v>
      </c>
      <c r="I4" s="356"/>
    </row>
    <row r="5" spans="1:9" ht="14.4" customHeight="1" x14ac:dyDescent="0.45">
      <c r="A5" s="236"/>
      <c r="B5" s="4" t="s">
        <v>18</v>
      </c>
      <c r="C5" s="21" t="s">
        <v>148</v>
      </c>
      <c r="D5" s="114"/>
      <c r="E5" s="62"/>
      <c r="F5" s="153"/>
      <c r="G5" s="154"/>
      <c r="H5" s="145">
        <f t="shared" si="0"/>
        <v>0</v>
      </c>
      <c r="I5" s="356"/>
    </row>
    <row r="6" spans="1:9" ht="14.4" customHeight="1" x14ac:dyDescent="0.45">
      <c r="A6" s="236"/>
      <c r="B6" s="4" t="s">
        <v>0</v>
      </c>
      <c r="C6" s="21" t="s">
        <v>148</v>
      </c>
      <c r="D6" s="114"/>
      <c r="E6" s="62"/>
      <c r="F6" s="153"/>
      <c r="G6" s="154"/>
      <c r="H6" s="145">
        <f t="shared" si="0"/>
        <v>0</v>
      </c>
      <c r="I6" s="356"/>
    </row>
    <row r="7" spans="1:9" ht="37.200000000000003" x14ac:dyDescent="0.45">
      <c r="A7" s="236"/>
      <c r="B7" s="4" t="s">
        <v>12</v>
      </c>
      <c r="C7" s="26" t="s">
        <v>185</v>
      </c>
      <c r="D7" s="114"/>
      <c r="E7" s="186"/>
      <c r="F7" s="153"/>
      <c r="G7" s="62"/>
      <c r="H7" s="145">
        <f>E7*F7</f>
        <v>0</v>
      </c>
      <c r="I7" s="356"/>
    </row>
    <row r="8" spans="1:9" ht="24.9" x14ac:dyDescent="0.45">
      <c r="A8" s="236"/>
      <c r="B8" s="4" t="s">
        <v>13</v>
      </c>
      <c r="C8" s="26" t="s">
        <v>184</v>
      </c>
      <c r="D8" s="114"/>
      <c r="E8" s="186"/>
      <c r="F8" s="153"/>
      <c r="G8" s="62"/>
      <c r="H8" s="145">
        <f>E8*F8</f>
        <v>0</v>
      </c>
      <c r="I8" s="356"/>
    </row>
    <row r="9" spans="1:9" ht="14.4" customHeight="1" x14ac:dyDescent="0.45">
      <c r="A9" s="236"/>
      <c r="B9" s="4" t="s">
        <v>10</v>
      </c>
      <c r="C9" s="26" t="s">
        <v>148</v>
      </c>
      <c r="D9" s="114"/>
      <c r="E9" s="62"/>
      <c r="F9" s="153"/>
      <c r="G9" s="154"/>
      <c r="H9" s="145">
        <f>F9*G9</f>
        <v>0</v>
      </c>
      <c r="I9" s="356"/>
    </row>
    <row r="10" spans="1:9" ht="14.4" customHeight="1" thickBot="1" x14ac:dyDescent="0.5">
      <c r="A10" s="236"/>
      <c r="B10" s="17" t="s">
        <v>182</v>
      </c>
      <c r="C10" s="26" t="s">
        <v>148</v>
      </c>
      <c r="D10" s="184"/>
      <c r="E10" s="188"/>
      <c r="F10" s="185"/>
      <c r="G10" s="186"/>
      <c r="H10" s="145">
        <f>F10*G10</f>
        <v>0</v>
      </c>
      <c r="I10" s="356"/>
    </row>
    <row r="11" spans="1:9" ht="50.4" customHeight="1" x14ac:dyDescent="0.45">
      <c r="A11" s="236"/>
      <c r="B11" s="17" t="s">
        <v>183</v>
      </c>
      <c r="C11" s="20" t="s">
        <v>184</v>
      </c>
      <c r="D11" s="114"/>
      <c r="E11" s="186"/>
      <c r="F11" s="153"/>
      <c r="G11" s="62"/>
      <c r="H11" s="145">
        <f>E11*F11</f>
        <v>0</v>
      </c>
      <c r="I11" s="189" t="s">
        <v>190</v>
      </c>
    </row>
    <row r="12" spans="1:9" ht="45" customHeight="1" x14ac:dyDescent="0.45">
      <c r="A12" s="236"/>
      <c r="B12" s="4" t="s">
        <v>3</v>
      </c>
      <c r="C12" s="204" t="s">
        <v>179</v>
      </c>
      <c r="D12" s="114"/>
      <c r="E12" s="62"/>
      <c r="F12" s="153"/>
      <c r="G12" s="154"/>
      <c r="H12" s="145">
        <f t="shared" si="0"/>
        <v>0</v>
      </c>
      <c r="I12" s="357" t="s">
        <v>188</v>
      </c>
    </row>
    <row r="13" spans="1:9" ht="73.8" customHeight="1" thickBot="1" x14ac:dyDescent="0.5">
      <c r="A13" s="236"/>
      <c r="B13" s="17" t="s">
        <v>186</v>
      </c>
      <c r="C13" s="20" t="s">
        <v>187</v>
      </c>
      <c r="D13" s="111"/>
      <c r="E13" s="62"/>
      <c r="F13" s="153"/>
      <c r="G13" s="154"/>
      <c r="H13" s="145">
        <f t="shared" si="0"/>
        <v>0</v>
      </c>
      <c r="I13" s="358"/>
    </row>
    <row r="14" spans="1:9" ht="321.60000000000002" customHeight="1" thickBot="1" x14ac:dyDescent="0.5">
      <c r="A14" s="236"/>
      <c r="B14" s="4" t="s">
        <v>11</v>
      </c>
      <c r="C14" s="229" t="s">
        <v>231</v>
      </c>
      <c r="D14" s="232"/>
      <c r="E14" s="186"/>
      <c r="F14" s="230"/>
      <c r="G14" s="231"/>
      <c r="H14" s="145">
        <f>E14*F14</f>
        <v>0</v>
      </c>
      <c r="I14" s="357"/>
    </row>
    <row r="15" spans="1:9" ht="13.2" customHeight="1" x14ac:dyDescent="0.4">
      <c r="A15" s="343"/>
      <c r="B15" s="344"/>
      <c r="C15" s="344"/>
      <c r="D15" s="344"/>
      <c r="E15" s="345"/>
      <c r="F15" s="349" t="s">
        <v>147</v>
      </c>
      <c r="G15" s="350"/>
      <c r="H15" s="353">
        <f>SUM(H3:H14)</f>
        <v>0</v>
      </c>
      <c r="I15" s="357"/>
    </row>
    <row r="16" spans="1:9" ht="15" customHeight="1" thickBot="1" x14ac:dyDescent="0.45">
      <c r="A16" s="346"/>
      <c r="B16" s="347"/>
      <c r="C16" s="347"/>
      <c r="D16" s="347"/>
      <c r="E16" s="348"/>
      <c r="F16" s="351"/>
      <c r="G16" s="352"/>
      <c r="H16" s="354"/>
      <c r="I16" s="358"/>
    </row>
  </sheetData>
  <sheetProtection algorithmName="SHA-512" hashValue="Hw0VXqe7C3orh3paXjxQFzBwig3AvXKj5qAxnVELwpA4yIesFOH1dHI9xjsBtlyzphvhtDBs+xvq2fI/1Qlfyg==" saltValue="EXBhOAwcAR56+D/KPZYG2Q==" spinCount="100000" sheet="1" objects="1" scenarios="1" formatColumns="0"/>
  <mergeCells count="6">
    <mergeCell ref="A15:E16"/>
    <mergeCell ref="F15:G16"/>
    <mergeCell ref="H15:H16"/>
    <mergeCell ref="I2:I10"/>
    <mergeCell ref="I14:I16"/>
    <mergeCell ref="I12:I13"/>
  </mergeCells>
  <printOptions gridLines="1"/>
  <pageMargins left="0.7" right="0.7" top="0.75" bottom="0.75" header="0.3" footer="0.3"/>
  <pageSetup scale="37" orientation="landscape" r:id="rId1"/>
  <headerFooter>
    <oddHeader>&amp;C&amp;"Arial,Bold"DWR WATER RESOURCES DEVELOPMENT GRANT APPLICATION - FLOOD RESILIENCY SPRING 2025
&amp;"Arial,Regular"
&amp;"Arial,Bold"In-Kind Budget Notes</oddHeader>
    <oddFooter>&amp;LRevised: 4/14/25&amp;C9</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Instructions</vt:lpstr>
      <vt:lpstr>Checklist</vt:lpstr>
      <vt:lpstr>Contact Information</vt:lpstr>
      <vt:lpstr>Project Information</vt:lpstr>
      <vt:lpstr>Project Narrative</vt:lpstr>
      <vt:lpstr>Treatments_Application</vt:lpstr>
      <vt:lpstr>Benefits &amp; Evaluation Criteria</vt:lpstr>
      <vt:lpstr>Budget</vt:lpstr>
      <vt:lpstr>In-Kind Budget Notes</vt:lpstr>
      <vt:lpstr>Updates from 2-26-25 Version</vt:lpstr>
      <vt:lpstr>Pull Down Menus</vt:lpstr>
      <vt:lpstr>'Benefits &amp; Evaluation Criteria'!Print_Area</vt:lpstr>
      <vt:lpstr>Budget!Print_Area</vt:lpstr>
      <vt:lpstr>Checklist!Print_Area</vt:lpstr>
      <vt:lpstr>'Contact Information'!Print_Area</vt:lpstr>
      <vt:lpstr>'In-Kind Budget Notes'!Print_Area</vt:lpstr>
      <vt:lpstr>Instructions!Print_Area</vt:lpstr>
      <vt:lpstr>'Project Information'!Print_Area</vt:lpstr>
      <vt:lpstr>'Project Narrative'!Print_Area</vt:lpstr>
      <vt:lpstr>Treatments_Application!Print_Area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Amin Davis</dc:creator>
  <cp:lastModifiedBy>Davis, Amin K</cp:lastModifiedBy>
  <cp:lastPrinted>2025-02-26T21:50:03Z</cp:lastPrinted>
  <dcterms:created xsi:type="dcterms:W3CDTF">2007-12-15T19:40:16Z</dcterms:created>
  <dcterms:modified xsi:type="dcterms:W3CDTF">2025-04-14T20:22:58Z</dcterms:modified>
</cp:coreProperties>
</file>